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9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P197" i="1"/>
  <c r="P189"/>
  <c r="N197"/>
  <c r="N189"/>
  <c r="L137" l="1"/>
  <c r="J118" l="1"/>
  <c r="I118"/>
  <c r="H118"/>
  <c r="G118"/>
  <c r="F118"/>
  <c r="J108"/>
  <c r="J119" s="1"/>
  <c r="I108"/>
  <c r="H108"/>
  <c r="H119" s="1"/>
  <c r="G108"/>
  <c r="F108"/>
  <c r="F119" s="1"/>
  <c r="J99"/>
  <c r="I99"/>
  <c r="H99"/>
  <c r="G99"/>
  <c r="F99"/>
  <c r="J89"/>
  <c r="J100" s="1"/>
  <c r="I89"/>
  <c r="I100" s="1"/>
  <c r="H89"/>
  <c r="H100" s="1"/>
  <c r="G89"/>
  <c r="G100" s="1"/>
  <c r="F89"/>
  <c r="F100" s="1"/>
  <c r="J80"/>
  <c r="I80"/>
  <c r="H80"/>
  <c r="G80"/>
  <c r="F80"/>
  <c r="J70"/>
  <c r="J81" s="1"/>
  <c r="I70"/>
  <c r="I81" s="1"/>
  <c r="H70"/>
  <c r="H81" s="1"/>
  <c r="G70"/>
  <c r="G81" s="1"/>
  <c r="F70"/>
  <c r="F81" s="1"/>
  <c r="J61"/>
  <c r="I61"/>
  <c r="H61"/>
  <c r="G61"/>
  <c r="F61"/>
  <c r="J51"/>
  <c r="J62" s="1"/>
  <c r="I51"/>
  <c r="H51"/>
  <c r="H62" s="1"/>
  <c r="G51"/>
  <c r="F51"/>
  <c r="F62" s="1"/>
  <c r="J42"/>
  <c r="I42"/>
  <c r="H42"/>
  <c r="G42"/>
  <c r="F42"/>
  <c r="J32"/>
  <c r="J43" s="1"/>
  <c r="I32"/>
  <c r="I43" s="1"/>
  <c r="H32"/>
  <c r="H43" s="1"/>
  <c r="G32"/>
  <c r="G43" s="1"/>
  <c r="F32"/>
  <c r="J23"/>
  <c r="I23"/>
  <c r="H23"/>
  <c r="G23"/>
  <c r="F23"/>
  <c r="J13"/>
  <c r="J24" s="1"/>
  <c r="I13"/>
  <c r="I24" s="1"/>
  <c r="H13"/>
  <c r="H24" s="1"/>
  <c r="G13"/>
  <c r="G24" s="1"/>
  <c r="F13"/>
  <c r="F24" s="1"/>
  <c r="B195"/>
  <c r="A195"/>
  <c r="L194"/>
  <c r="J194"/>
  <c r="I194"/>
  <c r="H194"/>
  <c r="G194"/>
  <c r="F194"/>
  <c r="B185"/>
  <c r="A185"/>
  <c r="L184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G157" s="1"/>
  <c r="F146"/>
  <c r="F157" s="1"/>
  <c r="B138"/>
  <c r="A138"/>
  <c r="J137"/>
  <c r="I137"/>
  <c r="H137"/>
  <c r="G137"/>
  <c r="F137"/>
  <c r="B128"/>
  <c r="A128"/>
  <c r="L127"/>
  <c r="J127"/>
  <c r="I127"/>
  <c r="H127"/>
  <c r="G127"/>
  <c r="F127"/>
  <c r="B119"/>
  <c r="A119"/>
  <c r="L118"/>
  <c r="B109"/>
  <c r="A109"/>
  <c r="L108"/>
  <c r="B100"/>
  <c r="A100"/>
  <c r="L99"/>
  <c r="B90"/>
  <c r="A90"/>
  <c r="L89"/>
  <c r="B81"/>
  <c r="A81"/>
  <c r="L80"/>
  <c r="B71"/>
  <c r="A71"/>
  <c r="L70"/>
  <c r="B62"/>
  <c r="A62"/>
  <c r="L61"/>
  <c r="B52"/>
  <c r="A52"/>
  <c r="L51"/>
  <c r="B43"/>
  <c r="A43"/>
  <c r="L42"/>
  <c r="B33"/>
  <c r="A33"/>
  <c r="L32"/>
  <c r="B24"/>
  <c r="A24"/>
  <c r="L23"/>
  <c r="B14"/>
  <c r="A14"/>
  <c r="L13"/>
  <c r="J176" l="1"/>
  <c r="L195"/>
  <c r="J138"/>
  <c r="J196" s="1"/>
  <c r="I138"/>
  <c r="H138"/>
  <c r="G138"/>
  <c r="F138"/>
  <c r="F196" s="1"/>
  <c r="L176"/>
  <c r="L157"/>
  <c r="L138"/>
  <c r="L100"/>
  <c r="F43"/>
  <c r="L81"/>
  <c r="I62"/>
  <c r="G62"/>
  <c r="L62"/>
  <c r="L43"/>
  <c r="L119"/>
  <c r="L24"/>
  <c r="H196"/>
  <c r="G119"/>
  <c r="G196" s="1"/>
  <c r="I119"/>
  <c r="I196" s="1"/>
  <c r="L196" l="1"/>
</calcChain>
</file>

<file path=xl/sharedStrings.xml><?xml version="1.0" encoding="utf-8"?>
<sst xmlns="http://schemas.openxmlformats.org/spreadsheetml/2006/main" count="371" uniqueCount="133">
  <si>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</si>
  <si>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</si>
  <si>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</si>
  <si>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</si>
  <si>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</si>
  <si>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</si>
  <si>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</si>
  <si>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</si>
  <si>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</si>
  <si>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</si>
  <si>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</si>
  <si>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</si>
  <si>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</si>
  <si>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</si>
  <si>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</si>
  <si>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</si>
  <si>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</si>
  <si>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</si>
  <si>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</si>
  <si>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</si>
  <si>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</si>
  <si>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</si>
  <si>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</si>
  <si>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</si>
  <si>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</si>
  <si>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</si>
  <si>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</si>
  <si>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</si>
  <si>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</si>
  <si>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</si>
  <si>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</si>
  <si>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</si>
  <si>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</si>
  <si>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</si>
  <si>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</si>
  <si>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</si>
  <si>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</si>
  <si>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</si>
  <si>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</si>
  <si>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</si>
  <si>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54-16к</t>
  </si>
  <si>
    <t>Масло сливочн.порц,  сыр порционно</t>
  </si>
  <si>
    <t>53-19з</t>
  </si>
  <si>
    <t>Какао с молоком</t>
  </si>
  <si>
    <t>54-21 гн</t>
  </si>
  <si>
    <t>Хлеб пшеничный</t>
  </si>
  <si>
    <t>пром.</t>
  </si>
  <si>
    <t>Салат "Витаминный " из капусты с кукурузой</t>
  </si>
  <si>
    <t>Суп-лапша домашняя</t>
  </si>
  <si>
    <t>Биточки "Детские" тушеные с овощами</t>
  </si>
  <si>
    <t>Каша гречневая рассыпчатая</t>
  </si>
  <si>
    <t>302-У</t>
  </si>
  <si>
    <t>Компот из яблок</t>
  </si>
  <si>
    <t>15-У</t>
  </si>
  <si>
    <t>Хлеб ржано-пшеничный</t>
  </si>
  <si>
    <t>Сырники творожные</t>
  </si>
  <si>
    <t>219-У</t>
  </si>
  <si>
    <t>Соус сладкий сметанный</t>
  </si>
  <si>
    <t>Кофейный напиток с молоком</t>
  </si>
  <si>
    <t>54-23 гн</t>
  </si>
  <si>
    <t>Яблоко</t>
  </si>
  <si>
    <t>Закуска овощная</t>
  </si>
  <si>
    <t>0,05-У</t>
  </si>
  <si>
    <t>Борщ со свежей капустой и картофелем</t>
  </si>
  <si>
    <t>82-У</t>
  </si>
  <si>
    <t>Тефтели "Детские" с овощами тушёными</t>
  </si>
  <si>
    <t>279-У</t>
  </si>
  <si>
    <t>Макароны отварные</t>
  </si>
  <si>
    <t>54-1г</t>
  </si>
  <si>
    <t>Сок яблочный</t>
  </si>
  <si>
    <t>Каша рисовая молочная с маслом</t>
  </si>
  <si>
    <t>2,47-У</t>
  </si>
  <si>
    <t>Сыр твердых сортов в нарезке</t>
  </si>
  <si>
    <t>54-1з</t>
  </si>
  <si>
    <t>Чай черный с лимоном</t>
  </si>
  <si>
    <t>Банан</t>
  </si>
  <si>
    <t>Салат из свеклы с маслом растительным</t>
  </si>
  <si>
    <t>Суп картофельный с клецками</t>
  </si>
  <si>
    <t>Котлеты рыбные запеченные под сметанно-луковым соус.</t>
  </si>
  <si>
    <t>234-У</t>
  </si>
  <si>
    <t>Картофельное пюре</t>
  </si>
  <si>
    <t>54-11г</t>
  </si>
  <si>
    <t xml:space="preserve">Компот из сухофруктов </t>
  </si>
  <si>
    <t>Каша вязкая молочная овсяная</t>
  </si>
  <si>
    <t>Лепёшка с сыром</t>
  </si>
  <si>
    <t>Щи из свежей капусты с картофелем</t>
  </si>
  <si>
    <t>87-У</t>
  </si>
  <si>
    <t>Котлета куриная</t>
  </si>
  <si>
    <t>295-У</t>
  </si>
  <si>
    <t>Рис отварной</t>
  </si>
  <si>
    <t>304-У</t>
  </si>
  <si>
    <t>Чай с сахаром</t>
  </si>
  <si>
    <t>Омлет натуральный</t>
  </si>
  <si>
    <t>54-1о</t>
  </si>
  <si>
    <t>Чай витаминизированный</t>
  </si>
  <si>
    <t>Винегрет овощной</t>
  </si>
  <si>
    <t>Пельмени "Детские отварные с бульоном"</t>
  </si>
  <si>
    <t>392,32-У</t>
  </si>
  <si>
    <t>Плов с птицей</t>
  </si>
  <si>
    <t>Кисель фруктовый</t>
  </si>
  <si>
    <t>Блины со сгущенным молоком</t>
  </si>
  <si>
    <t>гастроном.</t>
  </si>
  <si>
    <t>54-21гн</t>
  </si>
  <si>
    <t>Апельсин</t>
  </si>
  <si>
    <t>Щи из свежей капусты со сметаной</t>
  </si>
  <si>
    <t>54-1с</t>
  </si>
  <si>
    <t>Крокеты с кабачком</t>
  </si>
  <si>
    <t>267.66-У</t>
  </si>
  <si>
    <t>Компот из смеси сухофруктов</t>
  </si>
  <si>
    <t>Каша пшенная молочная с маслом сливочным</t>
  </si>
  <si>
    <t>Шанежка наливная</t>
  </si>
  <si>
    <t>740,02-У</t>
  </si>
  <si>
    <t>выпечка</t>
  </si>
  <si>
    <t>Салат овощной с яблоками</t>
  </si>
  <si>
    <t>Пельмени "Детские" отварные"</t>
  </si>
  <si>
    <t>391-У</t>
  </si>
  <si>
    <t>Соус сметано-томатный</t>
  </si>
  <si>
    <t>Закуска овощная*</t>
  </si>
  <si>
    <t>Суп картофельный горохом на м-костн.бульоне с говядиной</t>
  </si>
  <si>
    <t>102-У</t>
  </si>
  <si>
    <t>Тефтели из рыбы под соусом овощным</t>
  </si>
  <si>
    <t>54-23гн</t>
  </si>
  <si>
    <t>Каша молочная манная с маслом сливочным</t>
  </si>
  <si>
    <t>Эчпочмак</t>
  </si>
  <si>
    <t>Рассольник Ленинградский</t>
  </si>
  <si>
    <t>54-3с</t>
  </si>
  <si>
    <t>Картофельная запеканка с рублеными мясными изделиями</t>
  </si>
  <si>
    <t>Суп картофельный с макаронными изделиями</t>
  </si>
  <si>
    <t>Птица порционная запеченая</t>
  </si>
  <si>
    <t>Фрукт свежий</t>
  </si>
  <si>
    <t>Пюре гороховое</t>
  </si>
  <si>
    <t>директор</t>
  </si>
  <si>
    <t>Севрюкова Н.В.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</si>
</sst>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Protection="1">
      <protection locked="0"/>
    </xf>
    <xf numFmtId="0" fontId="11" fillId="0" borderId="4" xfId="0" applyFont="1" applyBorder="1" applyProtection="1">
      <protection locked="0"/>
    </xf>
    <xf numFmtId="0" fontId="11" fillId="0" borderId="2" xfId="0" applyFont="1" applyBorder="1" applyAlignment="1" applyProtection="1">
      <alignment horizontal="right"/>
      <protection locked="0"/>
    </xf>
    <xf numFmtId="0" fontId="11" fillId="0" borderId="4" xfId="0" applyFont="1" applyBorder="1" applyAlignment="1" applyProtection="1">
      <alignment horizontal="right"/>
      <protection locked="0"/>
    </xf>
    <xf numFmtId="0" fontId="11" fillId="0" borderId="23" xfId="0" applyFont="1" applyBorder="1" applyAlignment="1" applyProtection="1">
      <alignment horizontal="right"/>
      <protection locked="0"/>
    </xf>
    <xf numFmtId="0" fontId="11" fillId="0" borderId="23" xfId="0" applyFont="1" applyBorder="1" applyProtection="1">
      <protection locked="0"/>
    </xf>
    <xf numFmtId="0" fontId="11" fillId="0" borderId="24" xfId="0" applyFont="1" applyBorder="1" applyProtection="1">
      <protection locked="0"/>
    </xf>
    <xf numFmtId="0" fontId="11" fillId="0" borderId="25" xfId="0" applyFont="1" applyBorder="1" applyProtection="1">
      <protection locked="0"/>
    </xf>
    <xf numFmtId="0" fontId="11" fillId="0" borderId="6" xfId="0" applyFont="1" applyBorder="1" applyProtection="1">
      <protection locked="0"/>
    </xf>
    <xf numFmtId="0" fontId="11" fillId="0" borderId="25" xfId="0" applyFont="1" applyBorder="1" applyAlignment="1" applyProtection="1">
      <alignment horizontal="right"/>
      <protection locked="0"/>
    </xf>
    <xf numFmtId="2" fontId="11" fillId="0" borderId="2" xfId="0" applyNumberFormat="1" applyFont="1" applyBorder="1" applyAlignment="1" applyProtection="1">
      <protection locked="0"/>
    </xf>
    <xf numFmtId="0" fontId="11" fillId="0" borderId="2" xfId="0" applyFont="1" applyBorder="1" applyAlignment="1">
      <alignment horizontal="right"/>
    </xf>
    <xf numFmtId="2" fontId="11" fillId="0" borderId="2" xfId="0" applyNumberFormat="1" applyFont="1" applyBorder="1"/>
    <xf numFmtId="0" fontId="11" fillId="0" borderId="2" xfId="0" applyFont="1" applyBorder="1"/>
    <xf numFmtId="0" fontId="11" fillId="0" borderId="25" xfId="0" applyFont="1" applyBorder="1" applyAlignment="1">
      <alignment horizontal="right"/>
    </xf>
    <xf numFmtId="0" fontId="11" fillId="0" borderId="24" xfId="0" applyFont="1" applyBorder="1"/>
    <xf numFmtId="0" fontId="11" fillId="0" borderId="4" xfId="0" applyFont="1" applyBorder="1"/>
    <xf numFmtId="0" fontId="11" fillId="0" borderId="4" xfId="0" applyFont="1" applyBorder="1" applyAlignment="1">
      <alignment horizontal="right"/>
    </xf>
    <xf numFmtId="0" fontId="11" fillId="0" borderId="6" xfId="0" applyFont="1" applyBorder="1"/>
    <xf numFmtId="2" fontId="11" fillId="0" borderId="2" xfId="0" applyNumberFormat="1" applyFont="1" applyBorder="1" applyAlignment="1"/>
    <xf numFmtId="2" fontId="11" fillId="0" borderId="6" xfId="0" applyNumberFormat="1" applyFont="1" applyBorder="1"/>
    <xf numFmtId="2" fontId="11" fillId="0" borderId="24" xfId="0" applyNumberFormat="1" applyFont="1" applyBorder="1"/>
    <xf numFmtId="0" fontId="11" fillId="0" borderId="23" xfId="0" applyFont="1" applyBorder="1"/>
    <xf numFmtId="0" fontId="11" fillId="0" borderId="25" xfId="0" applyFont="1" applyBorder="1"/>
    <xf numFmtId="0" fontId="11" fillId="0" borderId="24" xfId="0" applyFont="1" applyBorder="1" applyAlignment="1">
      <alignment horizontal="right"/>
    </xf>
    <xf numFmtId="0" fontId="11" fillId="0" borderId="23" xfId="0" applyFont="1" applyBorder="1" applyAlignment="1">
      <alignment horizontal="righ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97"/>
  <sheetViews>
    <sheetView tabSelected="1" workbookViewId="0">
      <pane xSplit="4" ySplit="5" topLeftCell="E22" activePane="bottomRight" state="frozen"/>
      <selection pane="topRight" activeCell="E1" sqref="E1"/>
      <selection pane="bottomLeft" activeCell="A6" sqref="A6"/>
      <selection pane="bottomRight" activeCell="M30" sqref="M30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>
      <c r="A1" s="1" t="s">
        <v>7</v>
      </c>
      <c r="C1" s="77"/>
      <c r="D1" s="78"/>
      <c r="E1" s="78"/>
      <c r="F1" s="12" t="s">
        <v>16</v>
      </c>
      <c r="G1" s="2" t="s">
        <v>17</v>
      </c>
      <c r="H1" s="79" t="s">
        <v>131</v>
      </c>
      <c r="I1" s="79"/>
      <c r="J1" s="79"/>
      <c r="K1" s="79"/>
    </row>
    <row r="2" spans="1:12" ht="18">
      <c r="A2" s="35" t="s">
        <v>6</v>
      </c>
      <c r="C2" s="2"/>
      <c r="G2" s="2" t="s">
        <v>18</v>
      </c>
      <c r="H2" s="79" t="s">
        <v>132</v>
      </c>
      <c r="I2" s="79"/>
      <c r="J2" s="79"/>
      <c r="K2" s="7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1.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220</v>
      </c>
      <c r="G6" s="51">
        <v>5.5</v>
      </c>
      <c r="H6" s="51">
        <v>6.5</v>
      </c>
      <c r="I6" s="51">
        <v>26.4</v>
      </c>
      <c r="J6" s="51">
        <v>185.8</v>
      </c>
      <c r="K6" s="41" t="s">
        <v>40</v>
      </c>
      <c r="L6" s="40">
        <v>14.84</v>
      </c>
    </row>
    <row r="7" spans="1:12" ht="14.5">
      <c r="A7" s="23"/>
      <c r="B7" s="15"/>
      <c r="C7" s="11"/>
      <c r="D7" s="6"/>
      <c r="E7" s="42" t="s">
        <v>41</v>
      </c>
      <c r="F7" s="43">
        <v>20</v>
      </c>
      <c r="G7" s="43">
        <v>2.4</v>
      </c>
      <c r="H7" s="43">
        <v>10.3</v>
      </c>
      <c r="I7" s="43">
        <v>0.1</v>
      </c>
      <c r="J7" s="43">
        <v>101.9</v>
      </c>
      <c r="K7" s="44" t="s">
        <v>42</v>
      </c>
      <c r="L7" s="43">
        <v>13.87</v>
      </c>
    </row>
    <row r="8" spans="1:12" ht="14.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4.7</v>
      </c>
      <c r="H8" s="43">
        <v>3.5</v>
      </c>
      <c r="I8" s="43">
        <v>12.5</v>
      </c>
      <c r="J8" s="43">
        <v>100.4</v>
      </c>
      <c r="K8" s="44" t="s">
        <v>44</v>
      </c>
      <c r="L8" s="43">
        <v>11.72</v>
      </c>
    </row>
    <row r="9" spans="1:12" ht="14.5">
      <c r="A9" s="23"/>
      <c r="B9" s="15"/>
      <c r="C9" s="11"/>
      <c r="D9" s="7" t="s">
        <v>23</v>
      </c>
      <c r="E9" s="42" t="s">
        <v>45</v>
      </c>
      <c r="F9" s="43">
        <v>60</v>
      </c>
      <c r="G9" s="43">
        <v>4.5999999999999996</v>
      </c>
      <c r="H9" s="43">
        <v>0.5</v>
      </c>
      <c r="I9" s="43">
        <v>29.5</v>
      </c>
      <c r="J9" s="43">
        <v>140.6</v>
      </c>
      <c r="K9" s="44" t="s">
        <v>46</v>
      </c>
      <c r="L9" s="43">
        <v>4.2</v>
      </c>
    </row>
    <row r="10" spans="1:12" ht="14.5">
      <c r="A10" s="23"/>
      <c r="B10" s="15"/>
      <c r="C10" s="11"/>
      <c r="D10" s="7" t="s">
        <v>24</v>
      </c>
      <c r="E10" s="42" t="s">
        <v>60</v>
      </c>
      <c r="F10" s="43">
        <v>100</v>
      </c>
      <c r="G10" s="43">
        <v>0.5</v>
      </c>
      <c r="H10" s="43">
        <v>0.5</v>
      </c>
      <c r="I10" s="43">
        <v>11.8</v>
      </c>
      <c r="J10" s="43">
        <v>53.3</v>
      </c>
      <c r="K10" s="44" t="s">
        <v>46</v>
      </c>
      <c r="L10" s="43">
        <v>12</v>
      </c>
    </row>
    <row r="11" spans="1:12" ht="14.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17.700000000000003</v>
      </c>
      <c r="H13" s="19">
        <f t="shared" si="0"/>
        <v>21.3</v>
      </c>
      <c r="I13" s="19">
        <f t="shared" si="0"/>
        <v>80.3</v>
      </c>
      <c r="J13" s="19">
        <f t="shared" si="0"/>
        <v>582</v>
      </c>
      <c r="K13" s="25"/>
      <c r="L13" s="19">
        <f t="shared" ref="L13" si="1">SUM(L6:L12)</f>
        <v>56.63</v>
      </c>
    </row>
    <row r="14" spans="1:12" ht="14.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52">
        <v>1.9</v>
      </c>
      <c r="H14" s="52">
        <v>2.5</v>
      </c>
      <c r="I14" s="52">
        <v>7.8</v>
      </c>
      <c r="J14" s="52">
        <v>61</v>
      </c>
      <c r="K14" s="44">
        <v>7</v>
      </c>
      <c r="L14" s="43">
        <v>12.3</v>
      </c>
    </row>
    <row r="15" spans="1:12" ht="14.5">
      <c r="A15" s="23"/>
      <c r="B15" s="15"/>
      <c r="C15" s="11"/>
      <c r="D15" s="7" t="s">
        <v>27</v>
      </c>
      <c r="E15" s="42" t="s">
        <v>48</v>
      </c>
      <c r="F15" s="53">
        <v>200</v>
      </c>
      <c r="G15" s="51">
        <v>5.7</v>
      </c>
      <c r="H15" s="51">
        <v>7.2</v>
      </c>
      <c r="I15" s="51">
        <v>12.1</v>
      </c>
      <c r="J15" s="51">
        <v>135.9</v>
      </c>
      <c r="K15" s="44">
        <v>113</v>
      </c>
      <c r="L15" s="43">
        <v>22.46</v>
      </c>
    </row>
    <row r="16" spans="1:12" ht="14.5">
      <c r="A16" s="23"/>
      <c r="B16" s="15"/>
      <c r="C16" s="11"/>
      <c r="D16" s="7" t="s">
        <v>28</v>
      </c>
      <c r="E16" s="42" t="s">
        <v>49</v>
      </c>
      <c r="F16" s="53">
        <v>90</v>
      </c>
      <c r="G16" s="51">
        <v>13.79</v>
      </c>
      <c r="H16" s="51">
        <v>15.01</v>
      </c>
      <c r="I16" s="51">
        <v>14.92</v>
      </c>
      <c r="J16" s="51">
        <v>250.85</v>
      </c>
      <c r="K16" s="44">
        <v>33.1</v>
      </c>
      <c r="L16" s="43">
        <v>35.299999999999997</v>
      </c>
    </row>
    <row r="17" spans="1:12" ht="14.5">
      <c r="A17" s="23"/>
      <c r="B17" s="15"/>
      <c r="C17" s="11"/>
      <c r="D17" s="7" t="s">
        <v>29</v>
      </c>
      <c r="E17" s="42" t="s">
        <v>50</v>
      </c>
      <c r="F17" s="53">
        <v>150</v>
      </c>
      <c r="G17" s="51">
        <v>7.8</v>
      </c>
      <c r="H17" s="51">
        <v>7</v>
      </c>
      <c r="I17" s="51">
        <v>33.9</v>
      </c>
      <c r="J17" s="51">
        <v>229.4</v>
      </c>
      <c r="K17" s="44" t="s">
        <v>51</v>
      </c>
      <c r="L17" s="43">
        <v>13.22</v>
      </c>
    </row>
    <row r="18" spans="1:12" ht="14.5">
      <c r="A18" s="23"/>
      <c r="B18" s="15"/>
      <c r="C18" s="11"/>
      <c r="D18" s="7" t="s">
        <v>30</v>
      </c>
      <c r="E18" s="42" t="s">
        <v>52</v>
      </c>
      <c r="F18" s="51">
        <v>200</v>
      </c>
      <c r="G18" s="51">
        <v>0.17</v>
      </c>
      <c r="H18" s="51">
        <v>0.16</v>
      </c>
      <c r="I18" s="51">
        <v>6.73</v>
      </c>
      <c r="J18" s="51">
        <v>29.1</v>
      </c>
      <c r="K18" s="44" t="s">
        <v>53</v>
      </c>
      <c r="L18" s="43">
        <v>8.9600000000000009</v>
      </c>
    </row>
    <row r="19" spans="1:12" ht="14.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>
      <c r="A20" s="23"/>
      <c r="B20" s="15"/>
      <c r="C20" s="11"/>
      <c r="D20" s="7" t="s">
        <v>32</v>
      </c>
      <c r="E20" s="42" t="s">
        <v>54</v>
      </c>
      <c r="F20" s="51">
        <v>50</v>
      </c>
      <c r="G20" s="51">
        <v>3.3</v>
      </c>
      <c r="H20" s="51">
        <v>0.6</v>
      </c>
      <c r="I20" s="51">
        <v>19.8</v>
      </c>
      <c r="J20" s="51">
        <v>97.8</v>
      </c>
      <c r="K20" s="44" t="s">
        <v>46</v>
      </c>
      <c r="L20" s="43">
        <v>3.62</v>
      </c>
    </row>
    <row r="21" spans="1:12" ht="14.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32.660000000000004</v>
      </c>
      <c r="H23" s="19">
        <f t="shared" si="2"/>
        <v>32.47</v>
      </c>
      <c r="I23" s="19">
        <f t="shared" si="2"/>
        <v>95.25</v>
      </c>
      <c r="J23" s="19">
        <f t="shared" si="2"/>
        <v>804.05</v>
      </c>
      <c r="K23" s="25"/>
      <c r="L23" s="19">
        <f t="shared" ref="L23" si="3">SUM(L14:L22)</f>
        <v>95.860000000000014</v>
      </c>
    </row>
    <row r="24" spans="1:12" ht="14.5">
      <c r="A24" s="29">
        <f>A6</f>
        <v>1</v>
      </c>
      <c r="B24" s="30">
        <f>B6</f>
        <v>1</v>
      </c>
      <c r="C24" s="80" t="s">
        <v>4</v>
      </c>
      <c r="D24" s="81"/>
      <c r="E24" s="31"/>
      <c r="F24" s="32">
        <f>F13+F23</f>
        <v>1350</v>
      </c>
      <c r="G24" s="32">
        <f t="shared" ref="G24:J24" si="4">G13+G23</f>
        <v>50.360000000000007</v>
      </c>
      <c r="H24" s="32">
        <f t="shared" si="4"/>
        <v>53.769999999999996</v>
      </c>
      <c r="I24" s="32">
        <f t="shared" si="4"/>
        <v>175.55</v>
      </c>
      <c r="J24" s="32">
        <f t="shared" si="4"/>
        <v>1386.05</v>
      </c>
      <c r="K24" s="32"/>
      <c r="L24" s="32">
        <f t="shared" ref="L24" si="5">L13+L23</f>
        <v>152.49</v>
      </c>
    </row>
    <row r="25" spans="1:12" ht="14.5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53">
        <v>100</v>
      </c>
      <c r="G25" s="51">
        <v>20.7</v>
      </c>
      <c r="H25" s="51">
        <v>10.4</v>
      </c>
      <c r="I25" s="51">
        <v>15.6</v>
      </c>
      <c r="J25" s="51">
        <v>220.9</v>
      </c>
      <c r="K25" s="41" t="s">
        <v>56</v>
      </c>
      <c r="L25" s="40">
        <v>31.73</v>
      </c>
    </row>
    <row r="26" spans="1:12" ht="14.5">
      <c r="A26" s="14"/>
      <c r="B26" s="15"/>
      <c r="C26" s="11"/>
      <c r="D26" s="6"/>
      <c r="E26" s="42" t="s">
        <v>57</v>
      </c>
      <c r="F26" s="53">
        <v>50</v>
      </c>
      <c r="G26" s="51">
        <v>1.6</v>
      </c>
      <c r="H26" s="51">
        <v>4.4000000000000004</v>
      </c>
      <c r="I26" s="51">
        <v>6.9</v>
      </c>
      <c r="J26" s="51">
        <v>73.599999999999994</v>
      </c>
      <c r="K26" s="44">
        <v>330</v>
      </c>
      <c r="L26" s="43">
        <v>5.35</v>
      </c>
    </row>
    <row r="27" spans="1:12" ht="14.5">
      <c r="A27" s="14"/>
      <c r="B27" s="15"/>
      <c r="C27" s="11"/>
      <c r="D27" s="7" t="s">
        <v>22</v>
      </c>
      <c r="E27" s="42" t="s">
        <v>58</v>
      </c>
      <c r="F27" s="53">
        <v>200</v>
      </c>
      <c r="G27" s="51">
        <v>3.9</v>
      </c>
      <c r="H27" s="51">
        <v>2.9</v>
      </c>
      <c r="I27" s="51">
        <v>11.2</v>
      </c>
      <c r="J27" s="51">
        <v>86</v>
      </c>
      <c r="K27" s="44" t="s">
        <v>59</v>
      </c>
      <c r="L27" s="43">
        <v>8.9700000000000006</v>
      </c>
    </row>
    <row r="28" spans="1:12" ht="14.5">
      <c r="A28" s="14"/>
      <c r="B28" s="15"/>
      <c r="C28" s="11"/>
      <c r="D28" s="7" t="s">
        <v>23</v>
      </c>
      <c r="E28" s="42" t="s">
        <v>45</v>
      </c>
      <c r="F28" s="43">
        <v>30</v>
      </c>
      <c r="G28" s="51">
        <v>2.2999999999999998</v>
      </c>
      <c r="H28" s="51">
        <v>0.2</v>
      </c>
      <c r="I28" s="51">
        <v>14.8</v>
      </c>
      <c r="J28" s="51">
        <v>70.3</v>
      </c>
      <c r="K28" s="44" t="s">
        <v>46</v>
      </c>
      <c r="L28" s="43">
        <v>2.1</v>
      </c>
    </row>
    <row r="29" spans="1:12" ht="14.5">
      <c r="A29" s="14"/>
      <c r="B29" s="15"/>
      <c r="C29" s="11"/>
      <c r="D29" s="7" t="s">
        <v>24</v>
      </c>
      <c r="E29" s="42" t="s">
        <v>60</v>
      </c>
      <c r="F29" s="43">
        <v>120</v>
      </c>
      <c r="G29" s="43">
        <v>0.5</v>
      </c>
      <c r="H29" s="43">
        <v>0.5</v>
      </c>
      <c r="I29" s="43">
        <v>11.8</v>
      </c>
      <c r="J29" s="43">
        <v>53.3</v>
      </c>
      <c r="K29" s="44" t="s">
        <v>46</v>
      </c>
      <c r="L29" s="43">
        <v>14.4</v>
      </c>
    </row>
    <row r="30" spans="1:12" ht="14.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:J32" si="6">SUM(G25:G31)</f>
        <v>29</v>
      </c>
      <c r="H32" s="19">
        <f t="shared" si="6"/>
        <v>18.399999999999999</v>
      </c>
      <c r="I32" s="19">
        <f t="shared" si="6"/>
        <v>60.3</v>
      </c>
      <c r="J32" s="19">
        <f t="shared" si="6"/>
        <v>504.1</v>
      </c>
      <c r="K32" s="25"/>
      <c r="L32" s="19">
        <f t="shared" ref="L32" si="7">SUM(L25:L31)</f>
        <v>62.55</v>
      </c>
    </row>
    <row r="33" spans="1:12" ht="14.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61</v>
      </c>
      <c r="F33" s="54">
        <v>60</v>
      </c>
      <c r="G33" s="52">
        <v>1.05</v>
      </c>
      <c r="H33" s="52">
        <v>2.06</v>
      </c>
      <c r="I33" s="52">
        <v>2.93</v>
      </c>
      <c r="J33" s="52">
        <v>34.5</v>
      </c>
      <c r="K33" s="44" t="s">
        <v>62</v>
      </c>
      <c r="L33" s="43">
        <v>7.12</v>
      </c>
    </row>
    <row r="34" spans="1:12" ht="14.5">
      <c r="A34" s="14"/>
      <c r="B34" s="15"/>
      <c r="C34" s="11"/>
      <c r="D34" s="7" t="s">
        <v>27</v>
      </c>
      <c r="E34" s="42" t="s">
        <v>63</v>
      </c>
      <c r="F34" s="53">
        <v>200</v>
      </c>
      <c r="G34" s="51">
        <v>5.0999999999999996</v>
      </c>
      <c r="H34" s="51">
        <v>4.5</v>
      </c>
      <c r="I34" s="51">
        <v>10.8</v>
      </c>
      <c r="J34" s="51">
        <v>103.9</v>
      </c>
      <c r="K34" s="44" t="s">
        <v>64</v>
      </c>
      <c r="L34" s="43">
        <v>29.7</v>
      </c>
    </row>
    <row r="35" spans="1:12" ht="14.5">
      <c r="A35" s="14"/>
      <c r="B35" s="15"/>
      <c r="C35" s="11"/>
      <c r="D35" s="7" t="s">
        <v>28</v>
      </c>
      <c r="E35" s="42" t="s">
        <v>65</v>
      </c>
      <c r="F35" s="55">
        <v>90</v>
      </c>
      <c r="G35" s="56">
        <v>14.1</v>
      </c>
      <c r="H35" s="51">
        <v>18.600000000000001</v>
      </c>
      <c r="I35" s="56">
        <v>19.600000000000001</v>
      </c>
      <c r="J35" s="51">
        <v>302.3</v>
      </c>
      <c r="K35" s="44" t="s">
        <v>66</v>
      </c>
      <c r="L35" s="43">
        <v>32.07</v>
      </c>
    </row>
    <row r="36" spans="1:12" ht="14.5">
      <c r="A36" s="14"/>
      <c r="B36" s="15"/>
      <c r="C36" s="11"/>
      <c r="D36" s="7" t="s">
        <v>29</v>
      </c>
      <c r="E36" s="42" t="s">
        <v>67</v>
      </c>
      <c r="F36" s="53">
        <v>150</v>
      </c>
      <c r="G36" s="51">
        <v>5.3</v>
      </c>
      <c r="H36" s="51">
        <v>4.9000000000000004</v>
      </c>
      <c r="I36" s="51">
        <v>32.799999999999997</v>
      </c>
      <c r="J36" s="51">
        <v>196.8</v>
      </c>
      <c r="K36" s="44" t="s">
        <v>68</v>
      </c>
      <c r="L36" s="43">
        <v>11.11</v>
      </c>
    </row>
    <row r="37" spans="1:12" ht="14.5">
      <c r="A37" s="14"/>
      <c r="B37" s="15"/>
      <c r="C37" s="11"/>
      <c r="D37" s="7" t="s">
        <v>30</v>
      </c>
      <c r="E37" s="42" t="s">
        <v>69</v>
      </c>
      <c r="F37" s="57">
        <v>200</v>
      </c>
      <c r="G37" s="57">
        <v>1</v>
      </c>
      <c r="H37" s="51">
        <v>0.2</v>
      </c>
      <c r="I37" s="56">
        <v>20.2</v>
      </c>
      <c r="J37" s="51">
        <v>86.6</v>
      </c>
      <c r="K37" s="44" t="s">
        <v>46</v>
      </c>
      <c r="L37" s="43">
        <v>12</v>
      </c>
    </row>
    <row r="38" spans="1:12" ht="14.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>
      <c r="A39" s="14"/>
      <c r="B39" s="15"/>
      <c r="C39" s="11"/>
      <c r="D39" s="7" t="s">
        <v>32</v>
      </c>
      <c r="E39" s="42" t="s">
        <v>54</v>
      </c>
      <c r="F39" s="51">
        <v>50</v>
      </c>
      <c r="G39" s="51">
        <v>3.3</v>
      </c>
      <c r="H39" s="51">
        <v>0.6</v>
      </c>
      <c r="I39" s="51">
        <v>19.8</v>
      </c>
      <c r="J39" s="51">
        <v>97.8</v>
      </c>
      <c r="K39" s="44" t="s">
        <v>46</v>
      </c>
      <c r="L39" s="43">
        <v>3.62</v>
      </c>
    </row>
    <row r="40" spans="1:12" ht="14.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:J42" si="8">SUM(G33:G41)</f>
        <v>29.85</v>
      </c>
      <c r="H42" s="19">
        <f t="shared" si="8"/>
        <v>30.860000000000003</v>
      </c>
      <c r="I42" s="19">
        <f t="shared" si="8"/>
        <v>106.13</v>
      </c>
      <c r="J42" s="19">
        <f t="shared" si="8"/>
        <v>821.9</v>
      </c>
      <c r="K42" s="25"/>
      <c r="L42" s="19">
        <f t="shared" ref="L42" si="9">SUM(L33:L41)</f>
        <v>95.62</v>
      </c>
    </row>
    <row r="43" spans="1:12" ht="15.75" customHeight="1">
      <c r="A43" s="33">
        <f>A25</f>
        <v>1</v>
      </c>
      <c r="B43" s="33">
        <f>B25</f>
        <v>2</v>
      </c>
      <c r="C43" s="80" t="s">
        <v>4</v>
      </c>
      <c r="D43" s="81"/>
      <c r="E43" s="31"/>
      <c r="F43" s="32">
        <f>F32+F42</f>
        <v>1250</v>
      </c>
      <c r="G43" s="32">
        <f t="shared" ref="G43:J43" si="10">G32+G42</f>
        <v>58.85</v>
      </c>
      <c r="H43" s="32">
        <f t="shared" si="10"/>
        <v>49.260000000000005</v>
      </c>
      <c r="I43" s="32">
        <f t="shared" si="10"/>
        <v>166.43</v>
      </c>
      <c r="J43" s="32">
        <f t="shared" si="10"/>
        <v>1326</v>
      </c>
      <c r="K43" s="32"/>
      <c r="L43" s="32">
        <f t="shared" ref="L43" si="11">L32+L42</f>
        <v>158.17000000000002</v>
      </c>
    </row>
    <row r="44" spans="1:12" ht="14.5">
      <c r="A44" s="20">
        <v>1</v>
      </c>
      <c r="B44" s="21">
        <v>3</v>
      </c>
      <c r="C44" s="22" t="s">
        <v>20</v>
      </c>
      <c r="D44" s="5" t="s">
        <v>21</v>
      </c>
      <c r="E44" s="39" t="s">
        <v>70</v>
      </c>
      <c r="F44" s="53">
        <v>150</v>
      </c>
      <c r="G44" s="51">
        <v>5.55</v>
      </c>
      <c r="H44" s="51">
        <v>10</v>
      </c>
      <c r="I44" s="51">
        <v>28.35</v>
      </c>
      <c r="J44" s="51">
        <v>255</v>
      </c>
      <c r="K44" s="41" t="s">
        <v>71</v>
      </c>
      <c r="L44" s="40">
        <v>13.74</v>
      </c>
    </row>
    <row r="45" spans="1:12" ht="14.5">
      <c r="A45" s="23"/>
      <c r="B45" s="15"/>
      <c r="C45" s="11"/>
      <c r="D45" s="6"/>
      <c r="E45" s="42" t="s">
        <v>72</v>
      </c>
      <c r="F45" s="53">
        <v>10</v>
      </c>
      <c r="G45" s="51">
        <v>2.2999999999999998</v>
      </c>
      <c r="H45" s="51">
        <v>3</v>
      </c>
      <c r="I45" s="51">
        <v>0</v>
      </c>
      <c r="J45" s="51">
        <v>35.799999999999997</v>
      </c>
      <c r="K45" s="44" t="s">
        <v>73</v>
      </c>
      <c r="L45" s="43">
        <v>7.14</v>
      </c>
    </row>
    <row r="46" spans="1:12" ht="14.5">
      <c r="A46" s="23"/>
      <c r="B46" s="15"/>
      <c r="C46" s="11"/>
      <c r="D46" s="7" t="s">
        <v>22</v>
      </c>
      <c r="E46" s="42" t="s">
        <v>74</v>
      </c>
      <c r="F46" s="53">
        <v>200</v>
      </c>
      <c r="G46" s="51">
        <v>0.4</v>
      </c>
      <c r="H46" s="51">
        <v>0.1</v>
      </c>
      <c r="I46" s="51">
        <v>5.2</v>
      </c>
      <c r="J46" s="51">
        <v>23.7</v>
      </c>
      <c r="K46" s="44">
        <v>375.01</v>
      </c>
      <c r="L46" s="43">
        <v>2.2999999999999998</v>
      </c>
    </row>
    <row r="47" spans="1:12" ht="14.5">
      <c r="A47" s="23"/>
      <c r="B47" s="15"/>
      <c r="C47" s="11"/>
      <c r="D47" s="7" t="s">
        <v>23</v>
      </c>
      <c r="E47" s="42" t="s">
        <v>45</v>
      </c>
      <c r="F47" s="53">
        <v>50</v>
      </c>
      <c r="G47" s="51">
        <v>3.8</v>
      </c>
      <c r="H47" s="51">
        <v>0.4</v>
      </c>
      <c r="I47" s="51">
        <v>24.6</v>
      </c>
      <c r="J47" s="51">
        <v>117.2</v>
      </c>
      <c r="K47" s="44" t="s">
        <v>46</v>
      </c>
      <c r="L47" s="43">
        <v>3.5</v>
      </c>
    </row>
    <row r="48" spans="1:12" ht="14.5">
      <c r="A48" s="23"/>
      <c r="B48" s="15"/>
      <c r="C48" s="11"/>
      <c r="D48" s="7" t="s">
        <v>24</v>
      </c>
      <c r="E48" s="42" t="s">
        <v>75</v>
      </c>
      <c r="F48" s="54">
        <v>200</v>
      </c>
      <c r="G48" s="58">
        <v>3.6</v>
      </c>
      <c r="H48" s="52">
        <v>1.2</v>
      </c>
      <c r="I48" s="58">
        <v>44.3</v>
      </c>
      <c r="J48" s="52">
        <v>182.9</v>
      </c>
      <c r="K48" s="44" t="s">
        <v>46</v>
      </c>
      <c r="L48" s="43">
        <v>24</v>
      </c>
    </row>
    <row r="49" spans="1:12" ht="14.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:J51" si="12">SUM(G44:G50)</f>
        <v>15.65</v>
      </c>
      <c r="H51" s="19">
        <f t="shared" si="12"/>
        <v>14.7</v>
      </c>
      <c r="I51" s="19">
        <f t="shared" si="12"/>
        <v>102.45</v>
      </c>
      <c r="J51" s="19">
        <f t="shared" si="12"/>
        <v>614.6</v>
      </c>
      <c r="K51" s="25"/>
      <c r="L51" s="19">
        <f t="shared" ref="L51" si="13">SUM(L44:L50)</f>
        <v>50.68</v>
      </c>
    </row>
    <row r="52" spans="1:12" ht="14.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76</v>
      </c>
      <c r="F52" s="54">
        <v>60</v>
      </c>
      <c r="G52" s="57">
        <v>0.9</v>
      </c>
      <c r="H52" s="59">
        <v>2.5</v>
      </c>
      <c r="I52" s="57">
        <v>5.3</v>
      </c>
      <c r="J52" s="57">
        <v>46.8</v>
      </c>
      <c r="K52" s="44">
        <v>52</v>
      </c>
      <c r="L52" s="43">
        <v>3.47</v>
      </c>
    </row>
    <row r="53" spans="1:12" ht="14.5">
      <c r="A53" s="23"/>
      <c r="B53" s="15"/>
      <c r="C53" s="11"/>
      <c r="D53" s="7" t="s">
        <v>27</v>
      </c>
      <c r="E53" s="42" t="s">
        <v>77</v>
      </c>
      <c r="F53" s="53">
        <v>200</v>
      </c>
      <c r="G53" s="51">
        <v>7.42</v>
      </c>
      <c r="H53" s="51">
        <v>3.91</v>
      </c>
      <c r="I53" s="51">
        <v>20.04</v>
      </c>
      <c r="J53" s="51">
        <v>145</v>
      </c>
      <c r="K53" s="44">
        <v>108</v>
      </c>
      <c r="L53" s="43">
        <v>20.14</v>
      </c>
    </row>
    <row r="54" spans="1:12" ht="14.5">
      <c r="A54" s="23"/>
      <c r="B54" s="15"/>
      <c r="C54" s="11"/>
      <c r="D54" s="7" t="s">
        <v>28</v>
      </c>
      <c r="E54" s="42" t="s">
        <v>78</v>
      </c>
      <c r="F54" s="55">
        <v>90</v>
      </c>
      <c r="G54" s="56">
        <v>15.3</v>
      </c>
      <c r="H54" s="51">
        <v>10.9</v>
      </c>
      <c r="I54" s="56">
        <v>23.7</v>
      </c>
      <c r="J54" s="51">
        <v>254.5</v>
      </c>
      <c r="K54" s="44" t="s">
        <v>79</v>
      </c>
      <c r="L54" s="43">
        <v>31.52</v>
      </c>
    </row>
    <row r="55" spans="1:12" ht="14.5">
      <c r="A55" s="23"/>
      <c r="B55" s="15"/>
      <c r="C55" s="11"/>
      <c r="D55" s="7" t="s">
        <v>29</v>
      </c>
      <c r="E55" s="42" t="s">
        <v>80</v>
      </c>
      <c r="F55" s="55">
        <v>150</v>
      </c>
      <c r="G55" s="56">
        <v>3.1</v>
      </c>
      <c r="H55" s="51">
        <v>5.3</v>
      </c>
      <c r="I55" s="56">
        <v>19.8</v>
      </c>
      <c r="J55" s="51">
        <v>139.4</v>
      </c>
      <c r="K55" s="44" t="s">
        <v>81</v>
      </c>
      <c r="L55" s="43">
        <v>12.57</v>
      </c>
    </row>
    <row r="56" spans="1:12" ht="14.5">
      <c r="A56" s="23"/>
      <c r="B56" s="15"/>
      <c r="C56" s="11"/>
      <c r="D56" s="7" t="s">
        <v>30</v>
      </c>
      <c r="E56" s="42" t="s">
        <v>82</v>
      </c>
      <c r="F56" s="51">
        <v>200</v>
      </c>
      <c r="G56" s="51">
        <v>0.4</v>
      </c>
      <c r="H56" s="51">
        <v>0</v>
      </c>
      <c r="I56" s="51">
        <v>25.1</v>
      </c>
      <c r="J56" s="51">
        <v>102</v>
      </c>
      <c r="K56" s="44">
        <v>639</v>
      </c>
      <c r="L56" s="43">
        <v>8.33</v>
      </c>
    </row>
    <row r="57" spans="1:12" ht="14.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>
      <c r="A58" s="23"/>
      <c r="B58" s="15"/>
      <c r="C58" s="11"/>
      <c r="D58" s="7" t="s">
        <v>32</v>
      </c>
      <c r="E58" s="42" t="s">
        <v>54</v>
      </c>
      <c r="F58" s="51">
        <v>50</v>
      </c>
      <c r="G58" s="51">
        <v>3.3</v>
      </c>
      <c r="H58" s="51">
        <v>0.6</v>
      </c>
      <c r="I58" s="51">
        <v>19.8</v>
      </c>
      <c r="J58" s="51">
        <v>97.8</v>
      </c>
      <c r="K58" s="44" t="s">
        <v>46</v>
      </c>
      <c r="L58" s="43">
        <v>3.62</v>
      </c>
    </row>
    <row r="59" spans="1:12" ht="14.5">
      <c r="A59" s="23"/>
      <c r="B59" s="15"/>
      <c r="C59" s="11"/>
      <c r="D59" s="6" t="s">
        <v>24</v>
      </c>
      <c r="E59" s="42" t="s">
        <v>129</v>
      </c>
      <c r="F59" s="43">
        <v>100</v>
      </c>
      <c r="G59" s="43">
        <v>0.7</v>
      </c>
      <c r="H59" s="43">
        <v>0.7</v>
      </c>
      <c r="I59" s="43">
        <v>13.6</v>
      </c>
      <c r="J59" s="43">
        <v>61.1</v>
      </c>
      <c r="K59" s="44" t="s">
        <v>46</v>
      </c>
      <c r="L59" s="43">
        <v>16</v>
      </c>
    </row>
    <row r="60" spans="1:12" ht="14.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>
      <c r="A61" s="24"/>
      <c r="B61" s="17"/>
      <c r="C61" s="8"/>
      <c r="D61" s="18" t="s">
        <v>33</v>
      </c>
      <c r="E61" s="9"/>
      <c r="F61" s="19">
        <f>SUM(F52:F60)</f>
        <v>850</v>
      </c>
      <c r="G61" s="19">
        <f t="shared" ref="G61:J61" si="14">SUM(G52:G60)</f>
        <v>31.12</v>
      </c>
      <c r="H61" s="19">
        <f t="shared" si="14"/>
        <v>23.910000000000004</v>
      </c>
      <c r="I61" s="19">
        <f t="shared" si="14"/>
        <v>127.33999999999999</v>
      </c>
      <c r="J61" s="19">
        <f t="shared" si="14"/>
        <v>846.6</v>
      </c>
      <c r="K61" s="25"/>
      <c r="L61" s="19">
        <f t="shared" ref="L61" si="15">SUM(L52:L60)</f>
        <v>95.649999999999991</v>
      </c>
    </row>
    <row r="62" spans="1:12" ht="15.75" customHeight="1">
      <c r="A62" s="29">
        <f>A44</f>
        <v>1</v>
      </c>
      <c r="B62" s="30">
        <f>B44</f>
        <v>3</v>
      </c>
      <c r="C62" s="80" t="s">
        <v>4</v>
      </c>
      <c r="D62" s="81"/>
      <c r="E62" s="31"/>
      <c r="F62" s="32">
        <f>F51+F61</f>
        <v>1460</v>
      </c>
      <c r="G62" s="32">
        <f t="shared" ref="G62:J62" si="16">G51+G61</f>
        <v>46.77</v>
      </c>
      <c r="H62" s="32">
        <f t="shared" si="16"/>
        <v>38.61</v>
      </c>
      <c r="I62" s="32">
        <f t="shared" si="16"/>
        <v>229.79</v>
      </c>
      <c r="J62" s="32">
        <f t="shared" si="16"/>
        <v>1461.2</v>
      </c>
      <c r="K62" s="32"/>
      <c r="L62" s="32">
        <f t="shared" ref="L62" si="17">L51+L61</f>
        <v>146.32999999999998</v>
      </c>
    </row>
    <row r="63" spans="1:12" ht="14.5">
      <c r="A63" s="20">
        <v>1</v>
      </c>
      <c r="B63" s="21">
        <v>4</v>
      </c>
      <c r="C63" s="22" t="s">
        <v>20</v>
      </c>
      <c r="D63" s="5" t="s">
        <v>21</v>
      </c>
      <c r="E63" s="39" t="s">
        <v>83</v>
      </c>
      <c r="F63" s="60">
        <v>200</v>
      </c>
      <c r="G63" s="58">
        <v>7.9</v>
      </c>
      <c r="H63" s="52">
        <v>11.6</v>
      </c>
      <c r="I63" s="58">
        <v>33.700000000000003</v>
      </c>
      <c r="J63" s="52">
        <v>270.60000000000002</v>
      </c>
      <c r="K63" s="41">
        <v>173</v>
      </c>
      <c r="L63" s="40">
        <v>21.48</v>
      </c>
    </row>
    <row r="64" spans="1:12" ht="14.5">
      <c r="A64" s="23"/>
      <c r="B64" s="15"/>
      <c r="C64" s="11"/>
      <c r="D64" s="6"/>
      <c r="E64" s="42" t="s">
        <v>84</v>
      </c>
      <c r="F64" s="55">
        <v>100</v>
      </c>
      <c r="G64" s="56">
        <v>9.6</v>
      </c>
      <c r="H64" s="51">
        <v>7.2</v>
      </c>
      <c r="I64" s="56">
        <v>40.799999999999997</v>
      </c>
      <c r="J64" s="51">
        <v>266.2</v>
      </c>
      <c r="K64" s="44">
        <v>50.23</v>
      </c>
      <c r="L64" s="43">
        <v>11.13</v>
      </c>
    </row>
    <row r="65" spans="1:12" ht="14.5">
      <c r="A65" s="23"/>
      <c r="B65" s="15"/>
      <c r="C65" s="11"/>
      <c r="D65" s="7" t="s">
        <v>22</v>
      </c>
      <c r="E65" s="42" t="s">
        <v>58</v>
      </c>
      <c r="F65" s="53">
        <v>200</v>
      </c>
      <c r="G65" s="51">
        <v>3.9</v>
      </c>
      <c r="H65" s="51">
        <v>2.9</v>
      </c>
      <c r="I65" s="51">
        <v>11.2</v>
      </c>
      <c r="J65" s="51">
        <v>86</v>
      </c>
      <c r="K65" s="44" t="s">
        <v>59</v>
      </c>
      <c r="L65" s="43">
        <v>9.9700000000000006</v>
      </c>
    </row>
    <row r="66" spans="1:12" ht="14.5">
      <c r="A66" s="23"/>
      <c r="B66" s="15"/>
      <c r="C66" s="11"/>
      <c r="D66" s="7" t="s">
        <v>23</v>
      </c>
      <c r="E66" s="42" t="s">
        <v>45</v>
      </c>
      <c r="F66" s="54">
        <v>30</v>
      </c>
      <c r="G66" s="58">
        <v>2.25</v>
      </c>
      <c r="H66" s="52">
        <v>0.3</v>
      </c>
      <c r="I66" s="58">
        <v>14.7</v>
      </c>
      <c r="J66" s="52">
        <v>70.349999999999994</v>
      </c>
      <c r="K66" s="44" t="s">
        <v>46</v>
      </c>
      <c r="L66" s="43">
        <v>2.1</v>
      </c>
    </row>
    <row r="67" spans="1:12" ht="14.5">
      <c r="A67" s="23"/>
      <c r="B67" s="15"/>
      <c r="C67" s="11"/>
      <c r="D67" s="7" t="s">
        <v>24</v>
      </c>
      <c r="E67" s="42" t="s">
        <v>129</v>
      </c>
      <c r="F67" s="43">
        <v>100</v>
      </c>
      <c r="G67" s="43">
        <v>0.7</v>
      </c>
      <c r="H67" s="43">
        <v>0.7</v>
      </c>
      <c r="I67" s="43">
        <v>13.6</v>
      </c>
      <c r="J67" s="43">
        <v>61.1</v>
      </c>
      <c r="K67" s="44" t="s">
        <v>46</v>
      </c>
      <c r="L67" s="43">
        <v>12</v>
      </c>
    </row>
    <row r="68" spans="1:12" ht="14.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>
      <c r="A70" s="24"/>
      <c r="B70" s="17"/>
      <c r="C70" s="8"/>
      <c r="D70" s="18" t="s">
        <v>33</v>
      </c>
      <c r="E70" s="9"/>
      <c r="F70" s="19">
        <f>SUM(F63:F69)</f>
        <v>630</v>
      </c>
      <c r="G70" s="19">
        <f t="shared" ref="G70:J70" si="18">SUM(G63:G69)</f>
        <v>24.349999999999998</v>
      </c>
      <c r="H70" s="19">
        <f t="shared" si="18"/>
        <v>22.7</v>
      </c>
      <c r="I70" s="19">
        <f t="shared" si="18"/>
        <v>114</v>
      </c>
      <c r="J70" s="19">
        <f t="shared" si="18"/>
        <v>754.25</v>
      </c>
      <c r="K70" s="25"/>
      <c r="L70" s="19">
        <f t="shared" ref="L70" si="19">SUM(L63:L69)</f>
        <v>56.68</v>
      </c>
    </row>
    <row r="71" spans="1:12" ht="14.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47</v>
      </c>
      <c r="F71" s="43">
        <v>60</v>
      </c>
      <c r="G71" s="52">
        <v>1.9</v>
      </c>
      <c r="H71" s="52">
        <v>2.5</v>
      </c>
      <c r="I71" s="52">
        <v>7.8</v>
      </c>
      <c r="J71" s="52">
        <v>61</v>
      </c>
      <c r="K71" s="44">
        <v>7</v>
      </c>
      <c r="L71" s="43"/>
    </row>
    <row r="72" spans="1:12" ht="14.5">
      <c r="A72" s="23"/>
      <c r="B72" s="15"/>
      <c r="C72" s="11"/>
      <c r="D72" s="7" t="s">
        <v>27</v>
      </c>
      <c r="E72" s="42" t="s">
        <v>85</v>
      </c>
      <c r="F72" s="53">
        <v>200</v>
      </c>
      <c r="G72" s="51">
        <v>4.4000000000000004</v>
      </c>
      <c r="H72" s="51">
        <v>5.3</v>
      </c>
      <c r="I72" s="51">
        <v>6.8</v>
      </c>
      <c r="J72" s="51">
        <v>92.6</v>
      </c>
      <c r="K72" s="44" t="s">
        <v>86</v>
      </c>
      <c r="L72" s="43">
        <v>27.83</v>
      </c>
    </row>
    <row r="73" spans="1:12" ht="14.5">
      <c r="A73" s="23"/>
      <c r="B73" s="15"/>
      <c r="C73" s="11"/>
      <c r="D73" s="7" t="s">
        <v>28</v>
      </c>
      <c r="E73" s="42" t="s">
        <v>87</v>
      </c>
      <c r="F73" s="53">
        <v>90</v>
      </c>
      <c r="G73" s="51">
        <v>17.100000000000001</v>
      </c>
      <c r="H73" s="51">
        <v>23.1</v>
      </c>
      <c r="I73" s="51">
        <v>22.6</v>
      </c>
      <c r="J73" s="51">
        <v>366.8</v>
      </c>
      <c r="K73" s="44" t="s">
        <v>88</v>
      </c>
      <c r="L73" s="43">
        <v>39.909999999999997</v>
      </c>
    </row>
    <row r="74" spans="1:12" ht="14.5">
      <c r="A74" s="23"/>
      <c r="B74" s="15"/>
      <c r="C74" s="11"/>
      <c r="D74" s="7" t="s">
        <v>29</v>
      </c>
      <c r="E74" s="42" t="s">
        <v>89</v>
      </c>
      <c r="F74" s="53">
        <v>150</v>
      </c>
      <c r="G74" s="51">
        <v>3.5</v>
      </c>
      <c r="H74" s="51">
        <v>4.3</v>
      </c>
      <c r="I74" s="51">
        <v>35.799999999999997</v>
      </c>
      <c r="J74" s="51">
        <v>195.8</v>
      </c>
      <c r="K74" s="44" t="s">
        <v>90</v>
      </c>
      <c r="L74" s="43">
        <v>10.18</v>
      </c>
    </row>
    <row r="75" spans="1:12" ht="14.5">
      <c r="A75" s="23"/>
      <c r="B75" s="15"/>
      <c r="C75" s="11"/>
      <c r="D75" s="7" t="s">
        <v>30</v>
      </c>
      <c r="E75" s="42" t="s">
        <v>91</v>
      </c>
      <c r="F75" s="53">
        <v>200</v>
      </c>
      <c r="G75" s="51">
        <v>0.4</v>
      </c>
      <c r="H75" s="51">
        <v>0.1</v>
      </c>
      <c r="I75" s="61">
        <v>5.2</v>
      </c>
      <c r="J75" s="51">
        <v>23.3</v>
      </c>
      <c r="K75" s="44">
        <v>376</v>
      </c>
      <c r="L75" s="43">
        <v>2.21</v>
      </c>
    </row>
    <row r="76" spans="1:12" ht="14.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>
      <c r="A77" s="23"/>
      <c r="B77" s="15"/>
      <c r="C77" s="11"/>
      <c r="D77" s="7" t="s">
        <v>32</v>
      </c>
      <c r="E77" s="42" t="s">
        <v>54</v>
      </c>
      <c r="F77" s="51">
        <v>50</v>
      </c>
      <c r="G77" s="51">
        <v>3.3</v>
      </c>
      <c r="H77" s="51">
        <v>0.6</v>
      </c>
      <c r="I77" s="51">
        <v>19.8</v>
      </c>
      <c r="J77" s="51">
        <v>97.8</v>
      </c>
      <c r="K77" s="44" t="s">
        <v>46</v>
      </c>
      <c r="L77" s="43">
        <v>3.62</v>
      </c>
    </row>
    <row r="78" spans="1:12" ht="14.5">
      <c r="A78" s="23"/>
      <c r="B78" s="15"/>
      <c r="C78" s="11"/>
      <c r="D78" s="7" t="s">
        <v>24</v>
      </c>
      <c r="E78" s="42" t="s">
        <v>60</v>
      </c>
      <c r="F78" s="51">
        <v>100</v>
      </c>
      <c r="G78" s="51">
        <v>0.5</v>
      </c>
      <c r="H78" s="51">
        <v>0.5</v>
      </c>
      <c r="I78" s="51">
        <v>11.8</v>
      </c>
      <c r="J78" s="51">
        <v>53.3</v>
      </c>
      <c r="K78" s="44" t="s">
        <v>46</v>
      </c>
      <c r="L78" s="43">
        <v>12</v>
      </c>
    </row>
    <row r="79" spans="1:12" ht="14.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>
      <c r="A80" s="24"/>
      <c r="B80" s="17"/>
      <c r="C80" s="8"/>
      <c r="D80" s="18" t="s">
        <v>33</v>
      </c>
      <c r="E80" s="9"/>
      <c r="F80" s="19">
        <f>SUM(F71:F79)</f>
        <v>850</v>
      </c>
      <c r="G80" s="19">
        <f t="shared" ref="G80:J80" si="20">SUM(G71:G79)</f>
        <v>31.1</v>
      </c>
      <c r="H80" s="19">
        <f t="shared" si="20"/>
        <v>36.400000000000006</v>
      </c>
      <c r="I80" s="19">
        <f t="shared" si="20"/>
        <v>109.8</v>
      </c>
      <c r="J80" s="19">
        <f t="shared" si="20"/>
        <v>890.59999999999991</v>
      </c>
      <c r="K80" s="25"/>
      <c r="L80" s="19">
        <f t="shared" ref="L80" si="21">SUM(L71:L79)</f>
        <v>95.749999999999986</v>
      </c>
    </row>
    <row r="81" spans="1:12" ht="15.75" customHeight="1">
      <c r="A81" s="29">
        <f>A63</f>
        <v>1</v>
      </c>
      <c r="B81" s="30">
        <f>B63</f>
        <v>4</v>
      </c>
      <c r="C81" s="80" t="s">
        <v>4</v>
      </c>
      <c r="D81" s="81"/>
      <c r="E81" s="31"/>
      <c r="F81" s="32">
        <f>F70+F80</f>
        <v>1480</v>
      </c>
      <c r="G81" s="32">
        <f t="shared" ref="G81:J81" si="22">G70+G80</f>
        <v>55.45</v>
      </c>
      <c r="H81" s="32">
        <f t="shared" si="22"/>
        <v>59.100000000000009</v>
      </c>
      <c r="I81" s="32">
        <f t="shared" si="22"/>
        <v>223.8</v>
      </c>
      <c r="J81" s="32">
        <f t="shared" si="22"/>
        <v>1644.85</v>
      </c>
      <c r="K81" s="32"/>
      <c r="L81" s="32">
        <f t="shared" ref="L81" si="23">L70+L80</f>
        <v>152.42999999999998</v>
      </c>
    </row>
    <row r="82" spans="1:12" ht="14.5">
      <c r="A82" s="20">
        <v>1</v>
      </c>
      <c r="B82" s="21">
        <v>5</v>
      </c>
      <c r="C82" s="22" t="s">
        <v>20</v>
      </c>
      <c r="D82" s="5" t="s">
        <v>21</v>
      </c>
      <c r="E82" s="39" t="s">
        <v>92</v>
      </c>
      <c r="F82" s="54">
        <v>150</v>
      </c>
      <c r="G82" s="52">
        <v>12.7</v>
      </c>
      <c r="H82" s="52">
        <v>18</v>
      </c>
      <c r="I82" s="52">
        <v>3.2</v>
      </c>
      <c r="J82" s="52">
        <v>225.5</v>
      </c>
      <c r="K82" s="41" t="s">
        <v>93</v>
      </c>
      <c r="L82" s="40">
        <v>36.07</v>
      </c>
    </row>
    <row r="83" spans="1:12" ht="14.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>
      <c r="A84" s="23"/>
      <c r="B84" s="15"/>
      <c r="C84" s="11"/>
      <c r="D84" s="7" t="s">
        <v>22</v>
      </c>
      <c r="E84" s="42" t="s">
        <v>94</v>
      </c>
      <c r="F84" s="54">
        <v>200</v>
      </c>
      <c r="G84" s="58">
        <v>0.5</v>
      </c>
      <c r="H84" s="52">
        <v>0.1</v>
      </c>
      <c r="I84" s="58">
        <v>4.5999999999999996</v>
      </c>
      <c r="J84" s="52">
        <v>21.1</v>
      </c>
      <c r="K84" s="44">
        <v>23</v>
      </c>
      <c r="L84" s="43">
        <v>2.64</v>
      </c>
    </row>
    <row r="85" spans="1:12" ht="14.5">
      <c r="A85" s="23"/>
      <c r="B85" s="15"/>
      <c r="C85" s="11"/>
      <c r="D85" s="7" t="s">
        <v>23</v>
      </c>
      <c r="E85" s="42" t="s">
        <v>45</v>
      </c>
      <c r="F85" s="53">
        <v>50</v>
      </c>
      <c r="G85" s="51">
        <v>3.8</v>
      </c>
      <c r="H85" s="51">
        <v>0.4</v>
      </c>
      <c r="I85" s="51">
        <v>24.6</v>
      </c>
      <c r="J85" s="51">
        <v>117.2</v>
      </c>
      <c r="K85" s="44" t="s">
        <v>46</v>
      </c>
      <c r="L85" s="43">
        <v>3.5</v>
      </c>
    </row>
    <row r="86" spans="1:12" ht="14.5">
      <c r="A86" s="23"/>
      <c r="B86" s="15"/>
      <c r="C86" s="11"/>
      <c r="D86" s="7" t="s">
        <v>24</v>
      </c>
      <c r="E86" s="42" t="s">
        <v>60</v>
      </c>
      <c r="F86" s="51">
        <v>120</v>
      </c>
      <c r="G86" s="51">
        <v>0.5</v>
      </c>
      <c r="H86" s="51">
        <v>0.5</v>
      </c>
      <c r="I86" s="51">
        <v>11.8</v>
      </c>
      <c r="J86" s="51">
        <v>53.3</v>
      </c>
      <c r="K86" s="44" t="s">
        <v>46</v>
      </c>
      <c r="L86" s="43">
        <v>14.4</v>
      </c>
    </row>
    <row r="87" spans="1:12" ht="14.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:J89" si="24">SUM(G82:G88)</f>
        <v>17.5</v>
      </c>
      <c r="H89" s="19">
        <f t="shared" si="24"/>
        <v>19</v>
      </c>
      <c r="I89" s="19">
        <f t="shared" si="24"/>
        <v>44.2</v>
      </c>
      <c r="J89" s="19">
        <f t="shared" si="24"/>
        <v>417.1</v>
      </c>
      <c r="K89" s="25"/>
      <c r="L89" s="19">
        <f t="shared" ref="L89" si="25">SUM(L82:L88)</f>
        <v>56.61</v>
      </c>
    </row>
    <row r="90" spans="1:12" ht="14.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95</v>
      </c>
      <c r="F90" s="60">
        <v>60</v>
      </c>
      <c r="G90" s="58">
        <v>0.95</v>
      </c>
      <c r="H90" s="52">
        <v>3.1</v>
      </c>
      <c r="I90" s="58">
        <v>5.17</v>
      </c>
      <c r="J90" s="52">
        <v>52.68</v>
      </c>
      <c r="K90" s="44">
        <v>72.22</v>
      </c>
      <c r="L90" s="43">
        <v>14.53</v>
      </c>
    </row>
    <row r="91" spans="1:12" ht="14.5">
      <c r="A91" s="23"/>
      <c r="B91" s="15"/>
      <c r="C91" s="11"/>
      <c r="D91" s="7" t="s">
        <v>27</v>
      </c>
      <c r="E91" s="42" t="s">
        <v>96</v>
      </c>
      <c r="F91" s="55">
        <v>200</v>
      </c>
      <c r="G91" s="56">
        <v>18</v>
      </c>
      <c r="H91" s="51">
        <v>18.7</v>
      </c>
      <c r="I91" s="56">
        <v>30.9</v>
      </c>
      <c r="J91" s="51">
        <v>364.3</v>
      </c>
      <c r="K91" s="44" t="s">
        <v>97</v>
      </c>
      <c r="L91" s="43">
        <v>45.9</v>
      </c>
    </row>
    <row r="92" spans="1:12" ht="14.5">
      <c r="A92" s="23"/>
      <c r="B92" s="15"/>
      <c r="C92" s="11"/>
      <c r="D92" s="7" t="s">
        <v>28</v>
      </c>
      <c r="E92" s="42" t="s">
        <v>98</v>
      </c>
      <c r="F92" s="55">
        <v>230</v>
      </c>
      <c r="G92" s="56">
        <v>16.149999999999999</v>
      </c>
      <c r="H92" s="51">
        <v>17.02</v>
      </c>
      <c r="I92" s="56">
        <v>48.46</v>
      </c>
      <c r="J92" s="51">
        <v>407.63</v>
      </c>
      <c r="K92" s="44">
        <v>291.33</v>
      </c>
      <c r="L92" s="43">
        <v>27.55</v>
      </c>
    </row>
    <row r="93" spans="1:12" ht="14.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>
      <c r="A94" s="23"/>
      <c r="B94" s="15"/>
      <c r="C94" s="11"/>
      <c r="D94" s="7" t="s">
        <v>30</v>
      </c>
      <c r="E94" s="42" t="s">
        <v>99</v>
      </c>
      <c r="F94" s="60">
        <v>200</v>
      </c>
      <c r="G94" s="58">
        <v>0.03</v>
      </c>
      <c r="H94" s="52">
        <v>0.02</v>
      </c>
      <c r="I94" s="58">
        <v>18.62</v>
      </c>
      <c r="J94" s="52">
        <v>73.23</v>
      </c>
      <c r="K94" s="44">
        <v>351.01</v>
      </c>
      <c r="L94" s="43">
        <v>4.12</v>
      </c>
    </row>
    <row r="95" spans="1:12" ht="14.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>
      <c r="A96" s="23"/>
      <c r="B96" s="15"/>
      <c r="C96" s="11"/>
      <c r="D96" s="7" t="s">
        <v>32</v>
      </c>
      <c r="E96" s="42" t="s">
        <v>54</v>
      </c>
      <c r="F96" s="51">
        <v>50</v>
      </c>
      <c r="G96" s="51">
        <v>3.3</v>
      </c>
      <c r="H96" s="51">
        <v>0.6</v>
      </c>
      <c r="I96" s="51">
        <v>19.8</v>
      </c>
      <c r="J96" s="51">
        <v>97.8</v>
      </c>
      <c r="K96" s="44" t="s">
        <v>46</v>
      </c>
      <c r="L96" s="43">
        <v>3.62</v>
      </c>
    </row>
    <row r="97" spans="1:12" ht="14.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:J99" si="26">SUM(G90:G98)</f>
        <v>38.429999999999993</v>
      </c>
      <c r="H99" s="19">
        <f t="shared" si="26"/>
        <v>39.440000000000005</v>
      </c>
      <c r="I99" s="19">
        <f t="shared" si="26"/>
        <v>122.95</v>
      </c>
      <c r="J99" s="19">
        <f t="shared" si="26"/>
        <v>995.64</v>
      </c>
      <c r="K99" s="25"/>
      <c r="L99" s="19">
        <f t="shared" ref="L99" si="27">SUM(L90:L98)</f>
        <v>95.720000000000013</v>
      </c>
    </row>
    <row r="100" spans="1:12" ht="15.75" customHeight="1">
      <c r="A100" s="29">
        <f>A82</f>
        <v>1</v>
      </c>
      <c r="B100" s="30">
        <f>B82</f>
        <v>5</v>
      </c>
      <c r="C100" s="80" t="s">
        <v>4</v>
      </c>
      <c r="D100" s="81"/>
      <c r="E100" s="31"/>
      <c r="F100" s="32">
        <f>F89+F99</f>
        <v>1260</v>
      </c>
      <c r="G100" s="32">
        <f t="shared" ref="G100:J100" si="28">G89+G99</f>
        <v>55.929999999999993</v>
      </c>
      <c r="H100" s="32">
        <f t="shared" si="28"/>
        <v>58.440000000000005</v>
      </c>
      <c r="I100" s="32">
        <f t="shared" si="28"/>
        <v>167.15</v>
      </c>
      <c r="J100" s="32">
        <f t="shared" si="28"/>
        <v>1412.74</v>
      </c>
      <c r="K100" s="32"/>
      <c r="L100" s="32">
        <f t="shared" ref="L100" si="29">L89+L99</f>
        <v>152.33000000000001</v>
      </c>
    </row>
    <row r="101" spans="1:12" ht="15" thickBot="1">
      <c r="A101" s="20">
        <v>2</v>
      </c>
      <c r="B101" s="21">
        <v>1</v>
      </c>
      <c r="C101" s="22" t="s">
        <v>20</v>
      </c>
      <c r="D101" s="5" t="s">
        <v>21</v>
      </c>
      <c r="E101" s="39" t="s">
        <v>70</v>
      </c>
      <c r="F101" s="53">
        <v>150</v>
      </c>
      <c r="G101" s="51">
        <v>5.55</v>
      </c>
      <c r="H101" s="51">
        <v>10</v>
      </c>
      <c r="I101" s="51">
        <v>28.35</v>
      </c>
      <c r="J101" s="51">
        <v>255</v>
      </c>
      <c r="K101" s="41" t="s">
        <v>71</v>
      </c>
      <c r="L101" s="40">
        <v>13.74</v>
      </c>
    </row>
    <row r="102" spans="1:12" ht="14.5">
      <c r="A102" s="23"/>
      <c r="B102" s="15"/>
      <c r="C102" s="11"/>
      <c r="D102" s="6" t="s">
        <v>101</v>
      </c>
      <c r="E102" s="42" t="s">
        <v>100</v>
      </c>
      <c r="F102" s="62">
        <v>100</v>
      </c>
      <c r="G102" s="63">
        <v>7.8</v>
      </c>
      <c r="H102" s="64">
        <v>6.85</v>
      </c>
      <c r="I102" s="64">
        <v>43.75</v>
      </c>
      <c r="J102" s="64">
        <v>267.75</v>
      </c>
      <c r="K102" s="41">
        <v>396</v>
      </c>
      <c r="L102" s="43">
        <v>12.82</v>
      </c>
    </row>
    <row r="103" spans="1:12" ht="14.5">
      <c r="A103" s="23"/>
      <c r="B103" s="15"/>
      <c r="C103" s="11"/>
      <c r="D103" s="7" t="s">
        <v>22</v>
      </c>
      <c r="E103" s="42" t="s">
        <v>43</v>
      </c>
      <c r="F103" s="65">
        <v>200</v>
      </c>
      <c r="G103" s="66">
        <v>4.7</v>
      </c>
      <c r="H103" s="67">
        <v>3.5</v>
      </c>
      <c r="I103" s="66">
        <v>12.5</v>
      </c>
      <c r="J103" s="67">
        <v>100.4</v>
      </c>
      <c r="K103" s="44" t="s">
        <v>102</v>
      </c>
      <c r="L103" s="43">
        <v>11.72</v>
      </c>
    </row>
    <row r="104" spans="1:12" ht="14.5">
      <c r="A104" s="23"/>
      <c r="B104" s="15"/>
      <c r="C104" s="11"/>
      <c r="D104" s="7" t="s">
        <v>23</v>
      </c>
      <c r="E104" s="42" t="s">
        <v>45</v>
      </c>
      <c r="F104" s="65">
        <v>55</v>
      </c>
      <c r="G104" s="64">
        <v>4.2</v>
      </c>
      <c r="H104" s="67">
        <v>0.4</v>
      </c>
      <c r="I104" s="64">
        <v>27.1</v>
      </c>
      <c r="J104" s="67">
        <v>128.9</v>
      </c>
      <c r="K104" s="44" t="s">
        <v>46</v>
      </c>
      <c r="L104" s="43">
        <v>3.85</v>
      </c>
    </row>
    <row r="105" spans="1:12" ht="14.5">
      <c r="A105" s="23"/>
      <c r="B105" s="15"/>
      <c r="C105" s="11"/>
      <c r="D105" s="7" t="s">
        <v>24</v>
      </c>
      <c r="E105" s="42" t="s">
        <v>103</v>
      </c>
      <c r="F105" s="43">
        <v>100</v>
      </c>
      <c r="G105" s="64">
        <v>0.9</v>
      </c>
      <c r="H105" s="64">
        <v>0.2</v>
      </c>
      <c r="I105" s="64">
        <v>8.1</v>
      </c>
      <c r="J105" s="64">
        <v>40</v>
      </c>
      <c r="K105" s="44" t="s">
        <v>46</v>
      </c>
      <c r="L105" s="43">
        <v>14.5</v>
      </c>
    </row>
    <row r="106" spans="1:12" ht="14.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>
      <c r="A108" s="24"/>
      <c r="B108" s="17"/>
      <c r="C108" s="8"/>
      <c r="D108" s="18" t="s">
        <v>33</v>
      </c>
      <c r="E108" s="9"/>
      <c r="F108" s="19">
        <f>SUM(F101:F107)</f>
        <v>605</v>
      </c>
      <c r="G108" s="19">
        <f t="shared" ref="G108:J108" si="30">SUM(G101:G107)</f>
        <v>23.15</v>
      </c>
      <c r="H108" s="19">
        <f t="shared" si="30"/>
        <v>20.95</v>
      </c>
      <c r="I108" s="19">
        <f t="shared" si="30"/>
        <v>119.79999999999998</v>
      </c>
      <c r="J108" s="19">
        <f t="shared" si="30"/>
        <v>792.05</v>
      </c>
      <c r="K108" s="25"/>
      <c r="L108" s="19">
        <f t="shared" ref="L108" si="31">SUM(L101:L107)</f>
        <v>56.63</v>
      </c>
    </row>
    <row r="109" spans="1:12" ht="14.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76</v>
      </c>
      <c r="F109" s="68">
        <v>60</v>
      </c>
      <c r="G109" s="66">
        <v>0.9</v>
      </c>
      <c r="H109" s="69">
        <v>2.5</v>
      </c>
      <c r="I109" s="66">
        <v>5.3</v>
      </c>
      <c r="J109" s="66">
        <v>46.8</v>
      </c>
      <c r="K109" s="44">
        <v>52</v>
      </c>
      <c r="L109" s="43">
        <v>3.47</v>
      </c>
    </row>
    <row r="110" spans="1:12" ht="14.5">
      <c r="A110" s="23"/>
      <c r="B110" s="15"/>
      <c r="C110" s="11"/>
      <c r="D110" s="7" t="s">
        <v>27</v>
      </c>
      <c r="E110" s="42" t="s">
        <v>104</v>
      </c>
      <c r="F110" s="62">
        <v>200</v>
      </c>
      <c r="G110" s="64">
        <v>4.7</v>
      </c>
      <c r="H110" s="64">
        <v>5.6</v>
      </c>
      <c r="I110" s="64">
        <v>5.7</v>
      </c>
      <c r="J110" s="64">
        <v>92.2</v>
      </c>
      <c r="K110" s="44" t="s">
        <v>105</v>
      </c>
      <c r="L110" s="43">
        <v>25.79</v>
      </c>
    </row>
    <row r="111" spans="1:12" ht="14.5">
      <c r="A111" s="23"/>
      <c r="B111" s="15"/>
      <c r="C111" s="11"/>
      <c r="D111" s="7" t="s">
        <v>28</v>
      </c>
      <c r="E111" s="42" t="s">
        <v>106</v>
      </c>
      <c r="F111" s="62">
        <v>90</v>
      </c>
      <c r="G111" s="64">
        <v>12.28</v>
      </c>
      <c r="H111" s="64">
        <v>17.34</v>
      </c>
      <c r="I111" s="64">
        <v>15.29</v>
      </c>
      <c r="J111" s="64">
        <v>266.2</v>
      </c>
      <c r="K111" s="44" t="s">
        <v>107</v>
      </c>
      <c r="L111" s="43">
        <v>44.43</v>
      </c>
    </row>
    <row r="112" spans="1:12" ht="14.5">
      <c r="A112" s="23"/>
      <c r="B112" s="15"/>
      <c r="C112" s="11"/>
      <c r="D112" s="7" t="s">
        <v>29</v>
      </c>
      <c r="E112" s="42" t="s">
        <v>67</v>
      </c>
      <c r="F112" s="62">
        <v>150</v>
      </c>
      <c r="G112" s="64">
        <v>5.3</v>
      </c>
      <c r="H112" s="64">
        <v>4.9000000000000004</v>
      </c>
      <c r="I112" s="64">
        <v>32.799999999999997</v>
      </c>
      <c r="J112" s="64">
        <v>196.8</v>
      </c>
      <c r="K112" s="44" t="s">
        <v>68</v>
      </c>
      <c r="L112" s="43">
        <v>10.11</v>
      </c>
    </row>
    <row r="113" spans="1:12" ht="14.5">
      <c r="A113" s="23"/>
      <c r="B113" s="15"/>
      <c r="C113" s="11"/>
      <c r="D113" s="7" t="s">
        <v>30</v>
      </c>
      <c r="E113" s="42" t="s">
        <v>108</v>
      </c>
      <c r="F113" s="62">
        <v>200</v>
      </c>
      <c r="G113" s="64">
        <v>0.4</v>
      </c>
      <c r="H113" s="64">
        <v>0</v>
      </c>
      <c r="I113" s="70">
        <v>21.6</v>
      </c>
      <c r="J113" s="64">
        <v>88.1</v>
      </c>
      <c r="K113" s="44">
        <v>349</v>
      </c>
      <c r="L113" s="43">
        <v>8.33</v>
      </c>
    </row>
    <row r="114" spans="1:12" ht="14.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>
      <c r="A115" s="23"/>
      <c r="B115" s="15"/>
      <c r="C115" s="11"/>
      <c r="D115" s="7" t="s">
        <v>32</v>
      </c>
      <c r="E115" s="42" t="s">
        <v>54</v>
      </c>
      <c r="F115" s="51">
        <v>50</v>
      </c>
      <c r="G115" s="51">
        <v>3.3</v>
      </c>
      <c r="H115" s="51">
        <v>0.6</v>
      </c>
      <c r="I115" s="51">
        <v>19.8</v>
      </c>
      <c r="J115" s="51">
        <v>97.8</v>
      </c>
      <c r="K115" s="44" t="s">
        <v>46</v>
      </c>
      <c r="L115" s="43">
        <v>3.62</v>
      </c>
    </row>
    <row r="116" spans="1:12" ht="14.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32">SUM(G109:G117)</f>
        <v>26.88</v>
      </c>
      <c r="H118" s="19">
        <f t="shared" si="32"/>
        <v>30.939999999999998</v>
      </c>
      <c r="I118" s="19">
        <f t="shared" si="32"/>
        <v>100.49</v>
      </c>
      <c r="J118" s="19">
        <f t="shared" si="32"/>
        <v>787.9</v>
      </c>
      <c r="K118" s="25"/>
      <c r="L118" s="19">
        <f t="shared" ref="L118" si="33">SUM(L109:L117)</f>
        <v>95.75</v>
      </c>
    </row>
    <row r="119" spans="1:12" ht="14.5">
      <c r="A119" s="29">
        <f>A101</f>
        <v>2</v>
      </c>
      <c r="B119" s="30">
        <f>B101</f>
        <v>1</v>
      </c>
      <c r="C119" s="80" t="s">
        <v>4</v>
      </c>
      <c r="D119" s="81"/>
      <c r="E119" s="31"/>
      <c r="F119" s="32">
        <f>F108+F118</f>
        <v>1355</v>
      </c>
      <c r="G119" s="32">
        <f t="shared" ref="G119:J119" si="34">G108+G118</f>
        <v>50.03</v>
      </c>
      <c r="H119" s="32">
        <f t="shared" si="34"/>
        <v>51.89</v>
      </c>
      <c r="I119" s="32">
        <f t="shared" si="34"/>
        <v>220.28999999999996</v>
      </c>
      <c r="J119" s="32">
        <f t="shared" si="34"/>
        <v>1579.9499999999998</v>
      </c>
      <c r="K119" s="32"/>
      <c r="L119" s="32">
        <f t="shared" ref="L119" si="35">L108+L118</f>
        <v>152.38</v>
      </c>
    </row>
    <row r="120" spans="1:12" ht="14.5">
      <c r="A120" s="14">
        <v>2</v>
      </c>
      <c r="B120" s="15">
        <v>2</v>
      </c>
      <c r="C120" s="22" t="s">
        <v>20</v>
      </c>
      <c r="D120" s="5" t="s">
        <v>21</v>
      </c>
      <c r="E120" s="39" t="s">
        <v>109</v>
      </c>
      <c r="F120" s="68">
        <v>200</v>
      </c>
      <c r="G120" s="66">
        <v>7.1</v>
      </c>
      <c r="H120" s="71">
        <v>9.6999999999999993</v>
      </c>
      <c r="I120" s="72">
        <v>32.299999999999997</v>
      </c>
      <c r="J120" s="66">
        <v>245.5</v>
      </c>
      <c r="K120" s="41" t="s">
        <v>71</v>
      </c>
      <c r="L120" s="40">
        <v>18.940000000000001</v>
      </c>
    </row>
    <row r="121" spans="1:12" ht="14.5">
      <c r="A121" s="14"/>
      <c r="B121" s="15"/>
      <c r="C121" s="11"/>
      <c r="D121" s="6" t="s">
        <v>112</v>
      </c>
      <c r="E121" s="42" t="s">
        <v>110</v>
      </c>
      <c r="F121" s="62">
        <v>80</v>
      </c>
      <c r="G121" s="63">
        <v>8</v>
      </c>
      <c r="H121" s="64">
        <v>4.5</v>
      </c>
      <c r="I121" s="64">
        <v>37.1</v>
      </c>
      <c r="J121" s="73">
        <v>220.8</v>
      </c>
      <c r="K121" s="44" t="s">
        <v>111</v>
      </c>
      <c r="L121" s="43">
        <v>10.97</v>
      </c>
    </row>
    <row r="122" spans="1:12" ht="14.5">
      <c r="A122" s="14"/>
      <c r="B122" s="15"/>
      <c r="C122" s="11"/>
      <c r="D122" s="7" t="s">
        <v>22</v>
      </c>
      <c r="E122" s="42" t="s">
        <v>58</v>
      </c>
      <c r="F122" s="53">
        <v>200</v>
      </c>
      <c r="G122" s="51">
        <v>3.9</v>
      </c>
      <c r="H122" s="51">
        <v>2.9</v>
      </c>
      <c r="I122" s="51">
        <v>11.2</v>
      </c>
      <c r="J122" s="51">
        <v>86</v>
      </c>
      <c r="K122" s="44" t="s">
        <v>59</v>
      </c>
      <c r="L122" s="43">
        <v>9.9700000000000006</v>
      </c>
    </row>
    <row r="123" spans="1:12" ht="14.5">
      <c r="A123" s="14"/>
      <c r="B123" s="15"/>
      <c r="C123" s="11"/>
      <c r="D123" s="7" t="s">
        <v>23</v>
      </c>
      <c r="E123" s="42" t="s">
        <v>45</v>
      </c>
      <c r="F123" s="65">
        <v>30</v>
      </c>
      <c r="G123" s="64">
        <v>2.25</v>
      </c>
      <c r="H123" s="67">
        <v>0.3</v>
      </c>
      <c r="I123" s="64">
        <v>14.7</v>
      </c>
      <c r="J123" s="74">
        <v>70.3</v>
      </c>
      <c r="K123" s="44" t="s">
        <v>46</v>
      </c>
      <c r="L123" s="43">
        <v>2.1</v>
      </c>
    </row>
    <row r="124" spans="1:12" ht="14.5">
      <c r="A124" s="14"/>
      <c r="B124" s="15"/>
      <c r="C124" s="11"/>
      <c r="D124" s="7" t="s">
        <v>24</v>
      </c>
      <c r="E124" s="42" t="s">
        <v>60</v>
      </c>
      <c r="F124" s="51">
        <v>120</v>
      </c>
      <c r="G124" s="51">
        <v>0.5</v>
      </c>
      <c r="H124" s="51">
        <v>0.5</v>
      </c>
      <c r="I124" s="51">
        <v>11.8</v>
      </c>
      <c r="J124" s="51">
        <v>53.3</v>
      </c>
      <c r="K124" s="44" t="s">
        <v>46</v>
      </c>
      <c r="L124" s="43">
        <v>14.4</v>
      </c>
    </row>
    <row r="125" spans="1:12" ht="14.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>
      <c r="A127" s="16"/>
      <c r="B127" s="17"/>
      <c r="C127" s="8"/>
      <c r="D127" s="18" t="s">
        <v>33</v>
      </c>
      <c r="E127" s="9"/>
      <c r="F127" s="19">
        <f>SUM(F120:F126)</f>
        <v>630</v>
      </c>
      <c r="G127" s="19">
        <f t="shared" ref="G127:J127" si="36">SUM(G120:G126)</f>
        <v>21.75</v>
      </c>
      <c r="H127" s="19">
        <f t="shared" si="36"/>
        <v>17.899999999999999</v>
      </c>
      <c r="I127" s="19">
        <f t="shared" si="36"/>
        <v>107.10000000000001</v>
      </c>
      <c r="J127" s="19">
        <f t="shared" si="36"/>
        <v>675.89999999999986</v>
      </c>
      <c r="K127" s="25"/>
      <c r="L127" s="19">
        <f t="shared" ref="L127" si="37">SUM(L120:L126)</f>
        <v>56.38</v>
      </c>
    </row>
    <row r="128" spans="1:12" ht="14.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113</v>
      </c>
      <c r="F128" s="68">
        <v>60</v>
      </c>
      <c r="G128" s="66">
        <v>0.6</v>
      </c>
      <c r="H128" s="69">
        <v>3</v>
      </c>
      <c r="I128" s="66">
        <v>5.56</v>
      </c>
      <c r="J128" s="67">
        <v>54</v>
      </c>
      <c r="K128" s="44">
        <v>56</v>
      </c>
      <c r="L128" s="43">
        <v>14.41</v>
      </c>
    </row>
    <row r="129" spans="1:12" ht="14.5">
      <c r="A129" s="14"/>
      <c r="B129" s="15"/>
      <c r="C129" s="11"/>
      <c r="D129" s="7" t="s">
        <v>27</v>
      </c>
      <c r="E129" s="42" t="s">
        <v>77</v>
      </c>
      <c r="F129" s="62">
        <v>200</v>
      </c>
      <c r="G129" s="64">
        <v>7.4</v>
      </c>
      <c r="H129" s="64">
        <v>3.9</v>
      </c>
      <c r="I129" s="64">
        <v>20.100000000000001</v>
      </c>
      <c r="J129" s="64">
        <v>145.1</v>
      </c>
      <c r="K129" s="44">
        <v>108</v>
      </c>
      <c r="L129" s="43">
        <v>20.14</v>
      </c>
    </row>
    <row r="130" spans="1:12" ht="14.5">
      <c r="A130" s="14"/>
      <c r="B130" s="15"/>
      <c r="C130" s="11"/>
      <c r="D130" s="7" t="s">
        <v>28</v>
      </c>
      <c r="E130" s="42" t="s">
        <v>128</v>
      </c>
      <c r="F130" s="62">
        <v>90</v>
      </c>
      <c r="G130" s="64">
        <v>13.89</v>
      </c>
      <c r="H130" s="69">
        <v>12.37</v>
      </c>
      <c r="I130" s="64">
        <v>1.38</v>
      </c>
      <c r="J130" s="64">
        <v>168.97</v>
      </c>
      <c r="K130" s="44">
        <v>288.38</v>
      </c>
      <c r="L130" s="43">
        <v>45.62</v>
      </c>
    </row>
    <row r="131" spans="1:12" ht="14.5">
      <c r="A131" s="14"/>
      <c r="B131" s="15"/>
      <c r="C131" s="11"/>
      <c r="D131" s="7" t="s">
        <v>29</v>
      </c>
      <c r="E131" s="42" t="s">
        <v>130</v>
      </c>
      <c r="F131" s="75">
        <v>150</v>
      </c>
      <c r="G131" s="64">
        <v>17.260000000000002</v>
      </c>
      <c r="H131" s="69">
        <v>2.85</v>
      </c>
      <c r="I131" s="64">
        <v>38.119999999999997</v>
      </c>
      <c r="J131" s="69">
        <v>250.46</v>
      </c>
      <c r="K131" s="44">
        <v>330.01</v>
      </c>
      <c r="L131" s="43">
        <v>9.64</v>
      </c>
    </row>
    <row r="132" spans="1:12" ht="14.5">
      <c r="A132" s="14"/>
      <c r="B132" s="15"/>
      <c r="C132" s="11"/>
      <c r="D132" s="7" t="s">
        <v>30</v>
      </c>
      <c r="E132" s="42" t="s">
        <v>91</v>
      </c>
      <c r="F132" s="62">
        <v>200</v>
      </c>
      <c r="G132" s="64">
        <v>0.4</v>
      </c>
      <c r="H132" s="64">
        <v>0.1</v>
      </c>
      <c r="I132" s="70">
        <v>5.2</v>
      </c>
      <c r="J132" s="64">
        <v>23.3</v>
      </c>
      <c r="K132" s="44">
        <v>376</v>
      </c>
      <c r="L132" s="43">
        <v>2.21</v>
      </c>
    </row>
    <row r="133" spans="1:12" ht="14.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>
      <c r="A134" s="14"/>
      <c r="B134" s="15"/>
      <c r="C134" s="11"/>
      <c r="D134" s="7" t="s">
        <v>32</v>
      </c>
      <c r="E134" s="42" t="s">
        <v>54</v>
      </c>
      <c r="F134" s="51">
        <v>50</v>
      </c>
      <c r="G134" s="51">
        <v>3.3</v>
      </c>
      <c r="H134" s="51">
        <v>0.6</v>
      </c>
      <c r="I134" s="51">
        <v>19.8</v>
      </c>
      <c r="J134" s="51">
        <v>97.8</v>
      </c>
      <c r="K134" s="44" t="s">
        <v>46</v>
      </c>
      <c r="L134" s="43">
        <v>3.62</v>
      </c>
    </row>
    <row r="135" spans="1:12" ht="14.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38">SUM(G128:G136)</f>
        <v>42.85</v>
      </c>
      <c r="H137" s="19">
        <f t="shared" si="38"/>
        <v>22.820000000000004</v>
      </c>
      <c r="I137" s="19">
        <f t="shared" si="38"/>
        <v>90.16</v>
      </c>
      <c r="J137" s="19">
        <f t="shared" si="38"/>
        <v>739.62999999999988</v>
      </c>
      <c r="K137" s="25"/>
      <c r="L137" s="19">
        <f>SUM(L128:L136)</f>
        <v>95.639999999999986</v>
      </c>
    </row>
    <row r="138" spans="1:12" ht="14.5">
      <c r="A138" s="33">
        <f>A120</f>
        <v>2</v>
      </c>
      <c r="B138" s="33">
        <f>B120</f>
        <v>2</v>
      </c>
      <c r="C138" s="80" t="s">
        <v>4</v>
      </c>
      <c r="D138" s="81"/>
      <c r="E138" s="31"/>
      <c r="F138" s="32">
        <f>F127+F137</f>
        <v>1380</v>
      </c>
      <c r="G138" s="32">
        <f t="shared" ref="G138" si="39">G127+G137</f>
        <v>64.599999999999994</v>
      </c>
      <c r="H138" s="32">
        <f t="shared" ref="H138" si="40">H127+H137</f>
        <v>40.72</v>
      </c>
      <c r="I138" s="32">
        <f t="shared" ref="I138" si="41">I127+I137</f>
        <v>197.26</v>
      </c>
      <c r="J138" s="32">
        <f t="shared" ref="J138:L138" si="42">J127+J137</f>
        <v>1415.5299999999997</v>
      </c>
      <c r="K138" s="32"/>
      <c r="L138" s="32">
        <f t="shared" si="42"/>
        <v>152.01999999999998</v>
      </c>
    </row>
    <row r="139" spans="1:12" ht="14.5">
      <c r="A139" s="20">
        <v>2</v>
      </c>
      <c r="B139" s="21">
        <v>3</v>
      </c>
      <c r="C139" s="22" t="s">
        <v>20</v>
      </c>
      <c r="D139" s="5" t="s">
        <v>21</v>
      </c>
      <c r="E139" s="39" t="s">
        <v>55</v>
      </c>
      <c r="F139" s="62">
        <v>100</v>
      </c>
      <c r="G139" s="64">
        <v>20.7</v>
      </c>
      <c r="H139" s="64">
        <v>10.4</v>
      </c>
      <c r="I139" s="64">
        <v>15.6</v>
      </c>
      <c r="J139" s="64">
        <v>227.9</v>
      </c>
      <c r="K139" s="41" t="s">
        <v>56</v>
      </c>
      <c r="L139" s="40">
        <v>31.78</v>
      </c>
    </row>
    <row r="140" spans="1:12" ht="14.5">
      <c r="A140" s="23"/>
      <c r="B140" s="15"/>
      <c r="C140" s="11"/>
      <c r="D140" s="6"/>
      <c r="E140" s="42" t="s">
        <v>57</v>
      </c>
      <c r="F140" s="62">
        <v>50</v>
      </c>
      <c r="G140" s="64">
        <v>1.6</v>
      </c>
      <c r="H140" s="64">
        <v>4.4000000000000004</v>
      </c>
      <c r="I140" s="64">
        <v>6.9</v>
      </c>
      <c r="J140" s="64">
        <v>73.599999999999994</v>
      </c>
      <c r="K140" s="44">
        <v>330</v>
      </c>
      <c r="L140" s="43">
        <v>5.35</v>
      </c>
    </row>
    <row r="141" spans="1:12" ht="14.5">
      <c r="A141" s="23"/>
      <c r="B141" s="15"/>
      <c r="C141" s="11"/>
      <c r="D141" s="7" t="s">
        <v>22</v>
      </c>
      <c r="E141" s="42" t="s">
        <v>91</v>
      </c>
      <c r="F141" s="62">
        <v>200</v>
      </c>
      <c r="G141" s="64">
        <v>0.4</v>
      </c>
      <c r="H141" s="64">
        <v>0.1</v>
      </c>
      <c r="I141" s="70">
        <v>5.2</v>
      </c>
      <c r="J141" s="64">
        <v>23.3</v>
      </c>
      <c r="K141" s="44">
        <v>376</v>
      </c>
      <c r="L141" s="43">
        <v>2.21</v>
      </c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30</v>
      </c>
      <c r="G142" s="51">
        <v>2.2999999999999998</v>
      </c>
      <c r="H142" s="51">
        <v>0.2</v>
      </c>
      <c r="I142" s="51">
        <v>14.8</v>
      </c>
      <c r="J142" s="51">
        <v>70.3</v>
      </c>
      <c r="K142" s="44" t="s">
        <v>46</v>
      </c>
      <c r="L142" s="43">
        <v>2.1</v>
      </c>
    </row>
    <row r="143" spans="1:12" ht="14.5">
      <c r="A143" s="23"/>
      <c r="B143" s="15"/>
      <c r="C143" s="11"/>
      <c r="D143" s="7" t="s">
        <v>24</v>
      </c>
      <c r="E143" s="42" t="s">
        <v>60</v>
      </c>
      <c r="F143" s="43">
        <v>120</v>
      </c>
      <c r="G143" s="43">
        <v>0.5</v>
      </c>
      <c r="H143" s="43">
        <v>0.5</v>
      </c>
      <c r="I143" s="43">
        <v>11.8</v>
      </c>
      <c r="J143" s="43">
        <v>53.3</v>
      </c>
      <c r="K143" s="44" t="s">
        <v>46</v>
      </c>
      <c r="L143" s="43">
        <v>14.4</v>
      </c>
    </row>
    <row r="144" spans="1:12" ht="14.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43">SUM(G139:G145)</f>
        <v>25.5</v>
      </c>
      <c r="H146" s="19">
        <f t="shared" si="43"/>
        <v>15.6</v>
      </c>
      <c r="I146" s="19">
        <f t="shared" si="43"/>
        <v>54.3</v>
      </c>
      <c r="J146" s="19">
        <f t="shared" si="43"/>
        <v>448.40000000000003</v>
      </c>
      <c r="K146" s="25"/>
      <c r="L146" s="19">
        <f t="shared" ref="L146" si="44">SUM(L139:L145)</f>
        <v>55.84</v>
      </c>
    </row>
    <row r="147" spans="1:12" ht="14.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117</v>
      </c>
      <c r="F147" s="62">
        <v>60</v>
      </c>
      <c r="G147" s="66">
        <v>1.05</v>
      </c>
      <c r="H147" s="69">
        <v>2.06</v>
      </c>
      <c r="I147" s="66">
        <v>2.93</v>
      </c>
      <c r="J147" s="66">
        <v>34.4</v>
      </c>
      <c r="K147" s="44" t="s">
        <v>62</v>
      </c>
      <c r="L147" s="43">
        <v>7.12</v>
      </c>
    </row>
    <row r="148" spans="1:12" ht="15.75" customHeight="1">
      <c r="A148" s="23"/>
      <c r="B148" s="15"/>
      <c r="C148" s="11"/>
      <c r="D148" s="7" t="s">
        <v>27</v>
      </c>
      <c r="E148" s="42" t="s">
        <v>118</v>
      </c>
      <c r="F148" s="62">
        <v>200</v>
      </c>
      <c r="G148" s="64">
        <v>27.3</v>
      </c>
      <c r="H148" s="64">
        <v>14.7</v>
      </c>
      <c r="I148" s="64">
        <v>25</v>
      </c>
      <c r="J148" s="64">
        <v>241.9</v>
      </c>
      <c r="K148" s="44" t="s">
        <v>119</v>
      </c>
      <c r="L148" s="43">
        <v>30.74</v>
      </c>
    </row>
    <row r="149" spans="1:12" ht="14.5">
      <c r="A149" s="23"/>
      <c r="B149" s="15"/>
      <c r="C149" s="11"/>
      <c r="D149" s="7" t="s">
        <v>28</v>
      </c>
      <c r="E149" s="42" t="s">
        <v>120</v>
      </c>
      <c r="F149" s="62">
        <v>90</v>
      </c>
      <c r="G149" s="64">
        <v>11.12</v>
      </c>
      <c r="H149" s="69">
        <v>7.11</v>
      </c>
      <c r="I149" s="64">
        <v>15.22</v>
      </c>
      <c r="J149" s="64">
        <v>139.30000000000001</v>
      </c>
      <c r="K149" s="44">
        <v>239.43</v>
      </c>
      <c r="L149" s="43">
        <v>31.71</v>
      </c>
    </row>
    <row r="150" spans="1:12" ht="14.5">
      <c r="A150" s="23"/>
      <c r="B150" s="15"/>
      <c r="C150" s="11"/>
      <c r="D150" s="7" t="s">
        <v>29</v>
      </c>
      <c r="E150" s="42" t="s">
        <v>80</v>
      </c>
      <c r="F150" s="76">
        <v>150</v>
      </c>
      <c r="G150" s="73">
        <v>3.1</v>
      </c>
      <c r="H150" s="64">
        <v>5.3</v>
      </c>
      <c r="I150" s="73">
        <v>19.8</v>
      </c>
      <c r="J150" s="64">
        <v>139.4</v>
      </c>
      <c r="K150" s="44" t="s">
        <v>81</v>
      </c>
      <c r="L150" s="43">
        <v>12.57</v>
      </c>
    </row>
    <row r="151" spans="1:12" ht="14.5">
      <c r="A151" s="23"/>
      <c r="B151" s="15"/>
      <c r="C151" s="11"/>
      <c r="D151" s="7" t="s">
        <v>30</v>
      </c>
      <c r="E151" s="42" t="s">
        <v>58</v>
      </c>
      <c r="F151" s="62">
        <v>200</v>
      </c>
      <c r="G151" s="64">
        <v>3.9</v>
      </c>
      <c r="H151" s="64">
        <v>2.9</v>
      </c>
      <c r="I151" s="64">
        <v>11.2</v>
      </c>
      <c r="J151" s="64">
        <v>86</v>
      </c>
      <c r="K151" s="44" t="s">
        <v>121</v>
      </c>
      <c r="L151" s="43">
        <v>9.9700000000000006</v>
      </c>
    </row>
    <row r="152" spans="1:12" ht="14.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>
      <c r="A153" s="23"/>
      <c r="B153" s="15"/>
      <c r="C153" s="11"/>
      <c r="D153" s="7" t="s">
        <v>32</v>
      </c>
      <c r="E153" s="42" t="s">
        <v>54</v>
      </c>
      <c r="F153" s="51">
        <v>50</v>
      </c>
      <c r="G153" s="51">
        <v>3.3</v>
      </c>
      <c r="H153" s="51">
        <v>0.6</v>
      </c>
      <c r="I153" s="51">
        <v>19.8</v>
      </c>
      <c r="J153" s="51">
        <v>97.8</v>
      </c>
      <c r="K153" s="44" t="s">
        <v>46</v>
      </c>
      <c r="L153" s="43">
        <v>3.62</v>
      </c>
    </row>
    <row r="154" spans="1:12" ht="14.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45">SUM(G147:G155)</f>
        <v>49.769999999999996</v>
      </c>
      <c r="H156" s="19">
        <f t="shared" si="45"/>
        <v>32.67</v>
      </c>
      <c r="I156" s="19">
        <f t="shared" si="45"/>
        <v>93.95</v>
      </c>
      <c r="J156" s="19">
        <f t="shared" si="45"/>
        <v>738.8</v>
      </c>
      <c r="K156" s="25"/>
      <c r="L156" s="19">
        <f t="shared" ref="L156" si="46">SUM(L147:L155)</f>
        <v>95.72999999999999</v>
      </c>
    </row>
    <row r="157" spans="1:12" ht="14.5">
      <c r="A157" s="29">
        <f>A139</f>
        <v>2</v>
      </c>
      <c r="B157" s="30">
        <f>B139</f>
        <v>3</v>
      </c>
      <c r="C157" s="80" t="s">
        <v>4</v>
      </c>
      <c r="D157" s="81"/>
      <c r="E157" s="31"/>
      <c r="F157" s="32">
        <f>F146+F156</f>
        <v>1250</v>
      </c>
      <c r="G157" s="32">
        <f t="shared" ref="G157" si="47">G146+G156</f>
        <v>75.27</v>
      </c>
      <c r="H157" s="32">
        <f t="shared" ref="H157" si="48">H146+H156</f>
        <v>48.27</v>
      </c>
      <c r="I157" s="32">
        <f t="shared" ref="I157" si="49">I146+I156</f>
        <v>148.25</v>
      </c>
      <c r="J157" s="32">
        <f t="shared" ref="J157:L157" si="50">J146+J156</f>
        <v>1187.2</v>
      </c>
      <c r="K157" s="32"/>
      <c r="L157" s="32">
        <f t="shared" si="50"/>
        <v>151.57</v>
      </c>
    </row>
    <row r="158" spans="1:12" ht="14.5">
      <c r="A158" s="20">
        <v>2</v>
      </c>
      <c r="B158" s="21">
        <v>4</v>
      </c>
      <c r="C158" s="22" t="s">
        <v>20</v>
      </c>
      <c r="D158" s="5" t="s">
        <v>21</v>
      </c>
      <c r="E158" s="39" t="s">
        <v>122</v>
      </c>
      <c r="F158" s="62">
        <v>200</v>
      </c>
      <c r="G158" s="64">
        <v>6.9</v>
      </c>
      <c r="H158" s="64">
        <v>6.9</v>
      </c>
      <c r="I158" s="64">
        <v>32.299999999999997</v>
      </c>
      <c r="J158" s="64">
        <v>219.1</v>
      </c>
      <c r="K158" s="41">
        <v>2.35</v>
      </c>
      <c r="L158" s="40">
        <v>19.239999999999998</v>
      </c>
    </row>
    <row r="159" spans="1:12" ht="14.5">
      <c r="A159" s="23"/>
      <c r="B159" s="15"/>
      <c r="C159" s="11"/>
      <c r="D159" s="6" t="s">
        <v>112</v>
      </c>
      <c r="E159" s="42" t="s">
        <v>123</v>
      </c>
      <c r="F159" s="76">
        <v>100</v>
      </c>
      <c r="G159" s="73">
        <v>8.6</v>
      </c>
      <c r="H159" s="64">
        <v>6.8</v>
      </c>
      <c r="I159" s="73">
        <v>33.4</v>
      </c>
      <c r="J159" s="64">
        <v>229.4</v>
      </c>
      <c r="K159" s="44">
        <v>432.28</v>
      </c>
      <c r="L159" s="43">
        <v>21.83</v>
      </c>
    </row>
    <row r="160" spans="1:12" ht="14.5">
      <c r="A160" s="23"/>
      <c r="B160" s="15"/>
      <c r="C160" s="11"/>
      <c r="D160" s="7" t="s">
        <v>22</v>
      </c>
      <c r="E160" s="42" t="s">
        <v>58</v>
      </c>
      <c r="F160" s="62">
        <v>200</v>
      </c>
      <c r="G160" s="64">
        <v>3.9</v>
      </c>
      <c r="H160" s="64">
        <v>2.9</v>
      </c>
      <c r="I160" s="64">
        <v>11.2</v>
      </c>
      <c r="J160" s="64">
        <v>86</v>
      </c>
      <c r="K160" s="44" t="s">
        <v>121</v>
      </c>
      <c r="L160" s="43">
        <v>9.9700000000000006</v>
      </c>
    </row>
    <row r="161" spans="1:12" ht="14.5">
      <c r="A161" s="23"/>
      <c r="B161" s="15"/>
      <c r="C161" s="11"/>
      <c r="D161" s="7" t="s">
        <v>23</v>
      </c>
      <c r="E161" s="42" t="s">
        <v>45</v>
      </c>
      <c r="F161" s="43">
        <v>30</v>
      </c>
      <c r="G161" s="51">
        <v>2.2999999999999998</v>
      </c>
      <c r="H161" s="51">
        <v>0.2</v>
      </c>
      <c r="I161" s="51">
        <v>14.8</v>
      </c>
      <c r="J161" s="51">
        <v>70.3</v>
      </c>
      <c r="K161" s="44" t="s">
        <v>46</v>
      </c>
      <c r="L161" s="43">
        <v>2.1</v>
      </c>
    </row>
    <row r="162" spans="1:12" ht="14.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51">SUM(G158:G164)</f>
        <v>21.7</v>
      </c>
      <c r="H165" s="19">
        <f t="shared" si="51"/>
        <v>16.799999999999997</v>
      </c>
      <c r="I165" s="19">
        <f t="shared" si="51"/>
        <v>91.699999999999989</v>
      </c>
      <c r="J165" s="19">
        <f t="shared" si="51"/>
        <v>604.79999999999995</v>
      </c>
      <c r="K165" s="25"/>
      <c r="L165" s="19">
        <f t="shared" ref="L165" si="52">SUM(L158:L164)</f>
        <v>53.139999999999993</v>
      </c>
    </row>
    <row r="166" spans="1:12" ht="14.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47</v>
      </c>
      <c r="F166" s="68">
        <v>60</v>
      </c>
      <c r="G166" s="67">
        <v>1.9</v>
      </c>
      <c r="H166" s="67">
        <v>2.5</v>
      </c>
      <c r="I166" s="67">
        <v>7.8</v>
      </c>
      <c r="J166" s="67">
        <v>61</v>
      </c>
      <c r="K166" s="44">
        <v>7</v>
      </c>
      <c r="L166" s="43">
        <v>12.3</v>
      </c>
    </row>
    <row r="167" spans="1:12" ht="14.5">
      <c r="A167" s="23"/>
      <c r="B167" s="15"/>
      <c r="C167" s="11"/>
      <c r="D167" s="7" t="s">
        <v>27</v>
      </c>
      <c r="E167" s="42" t="s">
        <v>124</v>
      </c>
      <c r="F167" s="68">
        <v>200</v>
      </c>
      <c r="G167" s="74">
        <v>4.8</v>
      </c>
      <c r="H167" s="67">
        <v>5.8</v>
      </c>
      <c r="I167" s="74">
        <v>13.6</v>
      </c>
      <c r="J167" s="67">
        <v>125.5</v>
      </c>
      <c r="K167" s="44" t="s">
        <v>125</v>
      </c>
      <c r="L167" s="43">
        <v>17.78</v>
      </c>
    </row>
    <row r="168" spans="1:12" ht="14.5">
      <c r="A168" s="23"/>
      <c r="B168" s="15"/>
      <c r="C168" s="11"/>
      <c r="D168" s="7" t="s">
        <v>28</v>
      </c>
      <c r="E168" s="42" t="s">
        <v>87</v>
      </c>
      <c r="F168" s="62">
        <v>90</v>
      </c>
      <c r="G168" s="64">
        <v>17.100000000000001</v>
      </c>
      <c r="H168" s="64">
        <v>23.1</v>
      </c>
      <c r="I168" s="64">
        <v>22.6</v>
      </c>
      <c r="J168" s="64">
        <v>366.8</v>
      </c>
      <c r="K168" s="44" t="s">
        <v>88</v>
      </c>
      <c r="L168" s="43">
        <v>39.909999999999997</v>
      </c>
    </row>
    <row r="169" spans="1:12" ht="14.5">
      <c r="A169" s="23"/>
      <c r="B169" s="15"/>
      <c r="C169" s="11"/>
      <c r="D169" s="7" t="s">
        <v>29</v>
      </c>
      <c r="E169" s="42" t="s">
        <v>50</v>
      </c>
      <c r="F169" s="62">
        <v>150</v>
      </c>
      <c r="G169" s="66">
        <v>7.1</v>
      </c>
      <c r="H169" s="69">
        <v>3.7</v>
      </c>
      <c r="I169" s="66">
        <v>31.2</v>
      </c>
      <c r="J169" s="66">
        <v>186.3</v>
      </c>
      <c r="K169" s="44">
        <v>302</v>
      </c>
      <c r="L169" s="43">
        <v>13.22</v>
      </c>
    </row>
    <row r="170" spans="1:12" ht="14.5">
      <c r="A170" s="23"/>
      <c r="B170" s="15"/>
      <c r="C170" s="11"/>
      <c r="D170" s="7" t="s">
        <v>30</v>
      </c>
      <c r="E170" s="42" t="s">
        <v>52</v>
      </c>
      <c r="F170" s="64">
        <v>200</v>
      </c>
      <c r="G170" s="64">
        <v>0.17</v>
      </c>
      <c r="H170" s="64">
        <v>0.16</v>
      </c>
      <c r="I170" s="64">
        <v>6.73</v>
      </c>
      <c r="J170" s="64">
        <v>29.1</v>
      </c>
      <c r="K170" s="44" t="s">
        <v>53</v>
      </c>
      <c r="L170" s="43">
        <v>8.9600000000000009</v>
      </c>
    </row>
    <row r="171" spans="1:12" ht="14.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>
      <c r="A172" s="23"/>
      <c r="B172" s="15"/>
      <c r="C172" s="11"/>
      <c r="D172" s="7" t="s">
        <v>32</v>
      </c>
      <c r="E172" s="42" t="s">
        <v>54</v>
      </c>
      <c r="F172" s="51">
        <v>50</v>
      </c>
      <c r="G172" s="51">
        <v>3.3</v>
      </c>
      <c r="H172" s="51">
        <v>0.6</v>
      </c>
      <c r="I172" s="51">
        <v>19.8</v>
      </c>
      <c r="J172" s="51">
        <v>97.8</v>
      </c>
      <c r="K172" s="44" t="s">
        <v>46</v>
      </c>
      <c r="L172" s="43">
        <v>3.62</v>
      </c>
    </row>
    <row r="173" spans="1:12" ht="14.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53">SUM(G166:G174)</f>
        <v>34.369999999999997</v>
      </c>
      <c r="H175" s="19">
        <f t="shared" si="53"/>
        <v>35.86</v>
      </c>
      <c r="I175" s="19">
        <f t="shared" si="53"/>
        <v>101.73</v>
      </c>
      <c r="J175" s="19">
        <f t="shared" si="53"/>
        <v>866.49999999999989</v>
      </c>
      <c r="K175" s="25"/>
      <c r="L175" s="19">
        <f t="shared" ref="L175" si="54">SUM(L166:L174)</f>
        <v>95.789999999999992</v>
      </c>
    </row>
    <row r="176" spans="1:12" ht="14.5">
      <c r="A176" s="29">
        <f>A158</f>
        <v>2</v>
      </c>
      <c r="B176" s="30">
        <f>B158</f>
        <v>4</v>
      </c>
      <c r="C176" s="80" t="s">
        <v>4</v>
      </c>
      <c r="D176" s="81"/>
      <c r="E176" s="31"/>
      <c r="F176" s="32">
        <f>F165+F175</f>
        <v>1280</v>
      </c>
      <c r="G176" s="32">
        <f t="shared" ref="G176" si="55">G165+G175</f>
        <v>56.069999999999993</v>
      </c>
      <c r="H176" s="32">
        <f t="shared" ref="H176" si="56">H165+H175</f>
        <v>52.66</v>
      </c>
      <c r="I176" s="32">
        <f t="shared" ref="I176" si="57">I165+I175</f>
        <v>193.43</v>
      </c>
      <c r="J176" s="32">
        <f t="shared" ref="J176:L176" si="58">J165+J175</f>
        <v>1471.2999999999997</v>
      </c>
      <c r="K176" s="32"/>
      <c r="L176" s="32">
        <f t="shared" si="58"/>
        <v>148.92999999999998</v>
      </c>
    </row>
    <row r="177" spans="1:16" ht="14.5">
      <c r="A177" s="20">
        <v>2</v>
      </c>
      <c r="B177" s="21">
        <v>5</v>
      </c>
      <c r="C177" s="22" t="s">
        <v>20</v>
      </c>
      <c r="D177" s="5" t="s">
        <v>21</v>
      </c>
      <c r="E177" s="39" t="s">
        <v>126</v>
      </c>
      <c r="F177" s="68">
        <v>200</v>
      </c>
      <c r="G177" s="66">
        <v>12.52</v>
      </c>
      <c r="H177" s="71">
        <v>13.57</v>
      </c>
      <c r="I177" s="72">
        <v>37.119999999999997</v>
      </c>
      <c r="J177" s="66">
        <v>329.52</v>
      </c>
      <c r="K177" s="41">
        <v>478.28</v>
      </c>
      <c r="L177" s="40">
        <v>44.85</v>
      </c>
    </row>
    <row r="178" spans="1:16" ht="14.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6" ht="14.5">
      <c r="A179" s="23"/>
      <c r="B179" s="15"/>
      <c r="C179" s="11"/>
      <c r="D179" s="7" t="s">
        <v>22</v>
      </c>
      <c r="E179" s="42" t="s">
        <v>91</v>
      </c>
      <c r="F179" s="53">
        <v>200</v>
      </c>
      <c r="G179" s="51">
        <v>0.4</v>
      </c>
      <c r="H179" s="51">
        <v>0.1</v>
      </c>
      <c r="I179" s="61">
        <v>5.2</v>
      </c>
      <c r="J179" s="51">
        <v>23.3</v>
      </c>
      <c r="K179" s="44">
        <v>376</v>
      </c>
      <c r="L179" s="43">
        <v>2.21</v>
      </c>
    </row>
    <row r="180" spans="1:16" ht="14.5">
      <c r="A180" s="23"/>
      <c r="B180" s="15"/>
      <c r="C180" s="11"/>
      <c r="D180" s="7" t="s">
        <v>23</v>
      </c>
      <c r="E180" s="42" t="s">
        <v>45</v>
      </c>
      <c r="F180" s="43">
        <v>30</v>
      </c>
      <c r="G180" s="51">
        <v>2.2999999999999998</v>
      </c>
      <c r="H180" s="51">
        <v>0.2</v>
      </c>
      <c r="I180" s="51">
        <v>14.8</v>
      </c>
      <c r="J180" s="51">
        <v>70.3</v>
      </c>
      <c r="K180" s="44" t="s">
        <v>46</v>
      </c>
      <c r="L180" s="43">
        <v>2.1</v>
      </c>
    </row>
    <row r="181" spans="1:16" ht="14.5">
      <c r="A181" s="23"/>
      <c r="B181" s="15"/>
      <c r="C181" s="11"/>
      <c r="D181" s="7" t="s">
        <v>24</v>
      </c>
      <c r="E181" s="42" t="s">
        <v>60</v>
      </c>
      <c r="F181" s="65">
        <v>100</v>
      </c>
      <c r="G181" s="64">
        <v>0.5</v>
      </c>
      <c r="H181" s="67">
        <v>0.5</v>
      </c>
      <c r="I181" s="64">
        <v>11.8</v>
      </c>
      <c r="J181" s="74">
        <v>53.3</v>
      </c>
      <c r="K181" s="44" t="s">
        <v>46</v>
      </c>
      <c r="L181" s="43">
        <v>12</v>
      </c>
    </row>
    <row r="182" spans="1:16" ht="14.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6" ht="14.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  <c r="N183" s="2">
        <v>56.63</v>
      </c>
      <c r="P183" s="2">
        <v>95.86</v>
      </c>
    </row>
    <row r="184" spans="1:16" ht="15.75" customHeight="1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59">SUM(G177:G183)</f>
        <v>15.719999999999999</v>
      </c>
      <c r="H184" s="19">
        <f t="shared" si="59"/>
        <v>14.37</v>
      </c>
      <c r="I184" s="19">
        <f t="shared" si="59"/>
        <v>68.92</v>
      </c>
      <c r="J184" s="19">
        <f t="shared" si="59"/>
        <v>476.42</v>
      </c>
      <c r="K184" s="25"/>
      <c r="L184" s="19">
        <f t="shared" ref="L184" si="60">SUM(L177:L183)</f>
        <v>61.160000000000004</v>
      </c>
      <c r="N184" s="2">
        <v>62.6</v>
      </c>
      <c r="P184" s="2">
        <v>95.62</v>
      </c>
    </row>
    <row r="185" spans="1:16" ht="14.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95</v>
      </c>
      <c r="F185" s="65">
        <v>60</v>
      </c>
      <c r="G185" s="74">
        <v>0.95</v>
      </c>
      <c r="H185" s="67">
        <v>3.1</v>
      </c>
      <c r="I185" s="74">
        <v>5.17</v>
      </c>
      <c r="J185" s="67">
        <v>52.68</v>
      </c>
      <c r="K185" s="44">
        <v>72.22</v>
      </c>
      <c r="L185" s="43">
        <v>14.53</v>
      </c>
      <c r="N185" s="2">
        <v>50.68</v>
      </c>
      <c r="P185" s="2">
        <v>95.65</v>
      </c>
    </row>
    <row r="186" spans="1:16" ht="14.5">
      <c r="A186" s="23"/>
      <c r="B186" s="15"/>
      <c r="C186" s="11"/>
      <c r="D186" s="7" t="s">
        <v>27</v>
      </c>
      <c r="E186" s="42" t="s">
        <v>127</v>
      </c>
      <c r="F186" s="62">
        <v>200</v>
      </c>
      <c r="G186" s="64">
        <v>5.4</v>
      </c>
      <c r="H186" s="64">
        <v>5.5</v>
      </c>
      <c r="I186" s="64">
        <v>15.5</v>
      </c>
      <c r="J186" s="64">
        <v>133.30000000000001</v>
      </c>
      <c r="K186" s="44">
        <v>103</v>
      </c>
      <c r="L186" s="43">
        <v>14.34</v>
      </c>
      <c r="N186" s="2">
        <v>56.68</v>
      </c>
      <c r="P186" s="2">
        <v>95.75</v>
      </c>
    </row>
    <row r="187" spans="1:16" ht="14.5">
      <c r="A187" s="23"/>
      <c r="B187" s="15"/>
      <c r="C187" s="11"/>
      <c r="D187" s="7" t="s">
        <v>28</v>
      </c>
      <c r="E187" s="42" t="s">
        <v>114</v>
      </c>
      <c r="F187" s="62">
        <v>150</v>
      </c>
      <c r="G187" s="64">
        <v>24.1</v>
      </c>
      <c r="H187" s="64">
        <v>22.8</v>
      </c>
      <c r="I187" s="64">
        <v>46.2</v>
      </c>
      <c r="J187" s="69">
        <v>486.5</v>
      </c>
      <c r="K187" s="44" t="s">
        <v>115</v>
      </c>
      <c r="L187" s="43">
        <v>44.9</v>
      </c>
      <c r="N187" s="2">
        <v>56.61</v>
      </c>
      <c r="P187" s="2">
        <v>95.72</v>
      </c>
    </row>
    <row r="188" spans="1:16" ht="14.5">
      <c r="A188" s="23"/>
      <c r="B188" s="15"/>
      <c r="C188" s="11"/>
      <c r="D188" s="7" t="s">
        <v>29</v>
      </c>
      <c r="E188" s="42" t="s">
        <v>116</v>
      </c>
      <c r="F188" s="75">
        <v>50</v>
      </c>
      <c r="G188" s="64">
        <v>1.6</v>
      </c>
      <c r="H188" s="69">
        <v>4.3</v>
      </c>
      <c r="I188" s="64">
        <v>3.4</v>
      </c>
      <c r="J188" s="69">
        <v>59</v>
      </c>
      <c r="K188" s="44">
        <v>331</v>
      </c>
      <c r="L188" s="43">
        <v>6.3</v>
      </c>
    </row>
    <row r="189" spans="1:16" ht="14.5">
      <c r="A189" s="23"/>
      <c r="B189" s="15"/>
      <c r="C189" s="11"/>
      <c r="D189" s="7" t="s">
        <v>30</v>
      </c>
      <c r="E189" s="42" t="s">
        <v>69</v>
      </c>
      <c r="F189" s="66">
        <v>200</v>
      </c>
      <c r="G189" s="66">
        <v>1</v>
      </c>
      <c r="H189" s="64">
        <v>0.2</v>
      </c>
      <c r="I189" s="73">
        <v>20.2</v>
      </c>
      <c r="J189" s="64">
        <v>86.6</v>
      </c>
      <c r="K189" s="44" t="s">
        <v>46</v>
      </c>
      <c r="L189" s="43">
        <v>12</v>
      </c>
      <c r="N189" s="2">
        <f>SUM(N183:N188)</f>
        <v>283.2</v>
      </c>
      <c r="P189" s="2">
        <f>SUM(P183:P188)</f>
        <v>478.6</v>
      </c>
    </row>
    <row r="190" spans="1:16" ht="14.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6" ht="14.5">
      <c r="A191" s="23"/>
      <c r="B191" s="15"/>
      <c r="C191" s="11"/>
      <c r="D191" s="7" t="s">
        <v>32</v>
      </c>
      <c r="E191" s="42" t="s">
        <v>54</v>
      </c>
      <c r="F191" s="51">
        <v>50</v>
      </c>
      <c r="G191" s="51">
        <v>3.3</v>
      </c>
      <c r="H191" s="51">
        <v>0.6</v>
      </c>
      <c r="I191" s="51">
        <v>19.8</v>
      </c>
      <c r="J191" s="51">
        <v>97.8</v>
      </c>
      <c r="K191" s="44" t="s">
        <v>46</v>
      </c>
      <c r="L191" s="43">
        <v>3.62</v>
      </c>
      <c r="N191" s="2">
        <v>56.63</v>
      </c>
      <c r="P191" s="2">
        <v>95.75</v>
      </c>
    </row>
    <row r="192" spans="1:16" ht="14.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  <c r="N192" s="2">
        <v>56.38</v>
      </c>
      <c r="P192" s="2">
        <v>95.64</v>
      </c>
    </row>
    <row r="193" spans="1:16" ht="14.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  <c r="N193" s="2">
        <v>55.84</v>
      </c>
      <c r="P193" s="2">
        <v>95.73</v>
      </c>
    </row>
    <row r="194" spans="1:16" ht="14.5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 t="shared" ref="G194:J194" si="61">SUM(G185:G193)</f>
        <v>36.35</v>
      </c>
      <c r="H194" s="19">
        <f t="shared" si="61"/>
        <v>36.5</v>
      </c>
      <c r="I194" s="19">
        <f t="shared" si="61"/>
        <v>110.27000000000001</v>
      </c>
      <c r="J194" s="19">
        <f t="shared" si="61"/>
        <v>915.88</v>
      </c>
      <c r="K194" s="25"/>
      <c r="L194" s="19">
        <f t="shared" ref="L194" si="62">SUM(L185:L193)</f>
        <v>95.69</v>
      </c>
      <c r="N194" s="2">
        <v>53.14</v>
      </c>
      <c r="P194" s="2">
        <v>95.79</v>
      </c>
    </row>
    <row r="195" spans="1:16" ht="14.5">
      <c r="A195" s="29">
        <f>A177</f>
        <v>2</v>
      </c>
      <c r="B195" s="30">
        <f>B177</f>
        <v>5</v>
      </c>
      <c r="C195" s="80" t="s">
        <v>4</v>
      </c>
      <c r="D195" s="81"/>
      <c r="E195" s="31"/>
      <c r="F195" s="32">
        <f>F184+F194</f>
        <v>1240</v>
      </c>
      <c r="G195" s="32">
        <f t="shared" ref="G195" si="63">G184+G194</f>
        <v>52.07</v>
      </c>
      <c r="H195" s="32">
        <f t="shared" ref="H195" si="64">H184+H194</f>
        <v>50.87</v>
      </c>
      <c r="I195" s="32">
        <f t="shared" ref="I195" si="65">I184+I194</f>
        <v>179.19</v>
      </c>
      <c r="J195" s="32">
        <f t="shared" ref="J195:L195" si="66">J184+J194</f>
        <v>1392.3</v>
      </c>
      <c r="K195" s="32"/>
      <c r="L195" s="32">
        <f t="shared" si="66"/>
        <v>156.85</v>
      </c>
      <c r="N195" s="2">
        <v>61.16</v>
      </c>
      <c r="P195" s="2">
        <v>95.69</v>
      </c>
    </row>
    <row r="196" spans="1:16" ht="13">
      <c r="A196" s="27"/>
      <c r="B196" s="28"/>
      <c r="C196" s="82" t="s">
        <v>5</v>
      </c>
      <c r="D196" s="82"/>
      <c r="E196" s="82"/>
      <c r="F196" s="34">
        <f>(F24+F43+F62+F81+F100+F119+F138+F157+F176+F195)/(IF(F24=0,0,1)+IF(F43=0,0,1)+IF(F62=0,0,1)+IF(F81=0,0,1)+IF(F100=0,0,1)+IF(F119=0,0,1)+IF(F138=0,0,1)+IF(F157=0,0,1)+IF(F176=0,0,1)+IF(F195=0,0,1))</f>
        <v>1330.5</v>
      </c>
      <c r="G196" s="34">
        <f t="shared" ref="G196:J196" si="67">(G24+G43+G62+G81+G100+G119+G138+G157+G176+G195)/(IF(G24=0,0,1)+IF(G43=0,0,1)+IF(G62=0,0,1)+IF(G81=0,0,1)+IF(G100=0,0,1)+IF(G119=0,0,1)+IF(G138=0,0,1)+IF(G157=0,0,1)+IF(G176=0,0,1)+IF(G195=0,0,1))</f>
        <v>56.54</v>
      </c>
      <c r="H196" s="34">
        <f t="shared" si="67"/>
        <v>50.358999999999995</v>
      </c>
      <c r="I196" s="34">
        <f t="shared" si="67"/>
        <v>190.11399999999998</v>
      </c>
      <c r="J196" s="34">
        <f t="shared" si="67"/>
        <v>1427.712</v>
      </c>
      <c r="K196" s="34"/>
      <c r="L196" s="34">
        <f t="shared" ref="L196" si="68">(L24+L43+L62+L81+L100+L119+L138+L157+L176+L195)/(IF(L24=0,0,1)+IF(L43=0,0,1)+IF(L62=0,0,1)+IF(L81=0,0,1)+IF(L100=0,0,1)+IF(L119=0,0,1)+IF(L138=0,0,1)+IF(L157=0,0,1)+IF(L176=0,0,1)+IF(L195=0,0,1))</f>
        <v>152.35</v>
      </c>
    </row>
    <row r="197" spans="1:16">
      <c r="N197" s="2">
        <f>SUM(N191:N196)</f>
        <v>283.14999999999998</v>
      </c>
      <c r="P197" s="2">
        <f>SUM(P191:P196)</f>
        <v>478.6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11811023622047245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дядюшка Ляо</cp:lastModifiedBy>
  <cp:lastPrinted>2023-10-22T18:51:01Z</cp:lastPrinted>
  <dcterms:created xsi:type="dcterms:W3CDTF">2022-05-16T14:23:56Z</dcterms:created>
  <dcterms:modified xsi:type="dcterms:W3CDTF">2023-10-23T09:44:13Z</dcterms:modified>
</cp:coreProperties>
</file>