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галтер\Столовая\школа 2024-2025 столовая\Меню  на 2024-2025год;  сайт РФ\на сайт РФ\2024\"/>
    </mc:Choice>
  </mc:AlternateContent>
  <bookViews>
    <workbookView xWindow="0" yWindow="0" windowWidth="20490" windowHeight="894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7" i="1" l="1"/>
  <c r="J118" i="1" l="1"/>
  <c r="I118" i="1"/>
  <c r="H118" i="1"/>
  <c r="G118" i="1"/>
  <c r="F118" i="1"/>
  <c r="J108" i="1"/>
  <c r="I108" i="1"/>
  <c r="H108" i="1"/>
  <c r="G108" i="1"/>
  <c r="F108" i="1"/>
  <c r="J99" i="1"/>
  <c r="I99" i="1"/>
  <c r="H99" i="1"/>
  <c r="G99" i="1"/>
  <c r="F99" i="1"/>
  <c r="J89" i="1"/>
  <c r="J100" i="1" s="1"/>
  <c r="I89" i="1"/>
  <c r="H89" i="1"/>
  <c r="H100" i="1" s="1"/>
  <c r="G89" i="1"/>
  <c r="F89" i="1"/>
  <c r="F100" i="1" s="1"/>
  <c r="J80" i="1"/>
  <c r="I80" i="1"/>
  <c r="H80" i="1"/>
  <c r="G80" i="1"/>
  <c r="F80" i="1"/>
  <c r="J70" i="1"/>
  <c r="J81" i="1" s="1"/>
  <c r="I70" i="1"/>
  <c r="H70" i="1"/>
  <c r="H81" i="1" s="1"/>
  <c r="G70" i="1"/>
  <c r="F70" i="1"/>
  <c r="F81" i="1" s="1"/>
  <c r="J61" i="1"/>
  <c r="I61" i="1"/>
  <c r="H61" i="1"/>
  <c r="G61" i="1"/>
  <c r="F61" i="1"/>
  <c r="J51" i="1"/>
  <c r="I51" i="1"/>
  <c r="H51" i="1"/>
  <c r="G51" i="1"/>
  <c r="F51" i="1"/>
  <c r="J42" i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J24" i="1" s="1"/>
  <c r="I13" i="1"/>
  <c r="H13" i="1"/>
  <c r="H24" i="1" s="1"/>
  <c r="G13" i="1"/>
  <c r="F13" i="1"/>
  <c r="F2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B109" i="1"/>
  <c r="A109" i="1"/>
  <c r="L108" i="1"/>
  <c r="B100" i="1"/>
  <c r="A100" i="1"/>
  <c r="L99" i="1"/>
  <c r="B90" i="1"/>
  <c r="A90" i="1"/>
  <c r="L89" i="1"/>
  <c r="B81" i="1"/>
  <c r="A81" i="1"/>
  <c r="L80" i="1"/>
  <c r="B71" i="1"/>
  <c r="A71" i="1"/>
  <c r="L70" i="1"/>
  <c r="B62" i="1"/>
  <c r="A62" i="1"/>
  <c r="L61" i="1"/>
  <c r="B52" i="1"/>
  <c r="A52" i="1"/>
  <c r="L51" i="1"/>
  <c r="B43" i="1"/>
  <c r="A43" i="1"/>
  <c r="L42" i="1"/>
  <c r="B33" i="1"/>
  <c r="A33" i="1"/>
  <c r="L32" i="1"/>
  <c r="B24" i="1"/>
  <c r="A24" i="1"/>
  <c r="L23" i="1"/>
  <c r="B14" i="1"/>
  <c r="A14" i="1"/>
  <c r="L13" i="1"/>
  <c r="G24" i="1" l="1"/>
  <c r="I24" i="1"/>
  <c r="G100" i="1"/>
  <c r="F119" i="1"/>
  <c r="H119" i="1"/>
  <c r="J119" i="1"/>
  <c r="I100" i="1"/>
  <c r="I81" i="1"/>
  <c r="G81" i="1"/>
  <c r="F62" i="1"/>
  <c r="H62" i="1"/>
  <c r="J62" i="1"/>
  <c r="G43" i="1"/>
  <c r="I43" i="1"/>
  <c r="H43" i="1"/>
  <c r="J43" i="1"/>
  <c r="J176" i="1"/>
  <c r="L195" i="1"/>
  <c r="J138" i="1"/>
  <c r="I138" i="1"/>
  <c r="H138" i="1"/>
  <c r="G138" i="1"/>
  <c r="F138" i="1"/>
  <c r="L176" i="1"/>
  <c r="L157" i="1"/>
  <c r="L138" i="1"/>
  <c r="L100" i="1"/>
  <c r="F43" i="1"/>
  <c r="L81" i="1"/>
  <c r="I62" i="1"/>
  <c r="G62" i="1"/>
  <c r="L62" i="1"/>
  <c r="L43" i="1"/>
  <c r="L119" i="1"/>
  <c r="L24" i="1"/>
  <c r="G119" i="1"/>
  <c r="I119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<sst xmlns="http://schemas.openxmlformats.org/spreadsheetml/2006/main" count="350" uniqueCount="129">
  <si>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</si>
  <si>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</si>
  <si>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</si>
  <si>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</si>
  <si>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</si>
  <si>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</si>
  <si>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</si>
  <si>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</si>
  <si>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</si>
  <si>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</si>
  <si>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</si>
  <si>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</si>
  <si>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</si>
  <si>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</si>
  <si>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</si>
  <si>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</si>
  <si>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</si>
  <si>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</si>
  <si>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</si>
  <si>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</si>
  <si>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</si>
  <si>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</si>
  <si>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</si>
  <si>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</si>
  <si>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</si>
  <si>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</si>
  <si>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</si>
  <si>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</si>
  <si>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</si>
  <si>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</si>
  <si>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</si>
  <si>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</si>
  <si>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</si>
  <si>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</si>
  <si>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</si>
  <si>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</si>
  <si>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</si>
  <si>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</si>
  <si>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</si>
  <si>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</si>
  <si>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</si>
  <si>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Масло сливочн.порц,  сыр порционно</t>
  </si>
  <si>
    <t>53-19з</t>
  </si>
  <si>
    <t>Какао с молоком</t>
  </si>
  <si>
    <t>54-21 гн</t>
  </si>
  <si>
    <t>Хлеб пшеничный</t>
  </si>
  <si>
    <t>пром.</t>
  </si>
  <si>
    <t>Салат "Витаминный " из капусты с кукурузой</t>
  </si>
  <si>
    <t>Суп-лапша домашняя</t>
  </si>
  <si>
    <t>Биточки "Детские" тушеные с овощами</t>
  </si>
  <si>
    <t>Каша гречневая рассыпчатая</t>
  </si>
  <si>
    <t>Компот из яблок</t>
  </si>
  <si>
    <t>15-У</t>
  </si>
  <si>
    <t>Хлеб ржано-пшеничный</t>
  </si>
  <si>
    <t>Сырники творожные</t>
  </si>
  <si>
    <t>219-У</t>
  </si>
  <si>
    <t>Соус сладкий сметанный</t>
  </si>
  <si>
    <t>Кофейный напиток с молоком</t>
  </si>
  <si>
    <t>54-23 гн</t>
  </si>
  <si>
    <t>Яблоко</t>
  </si>
  <si>
    <t>0,05-У</t>
  </si>
  <si>
    <t>Борщ со свежей капустой и картофелем</t>
  </si>
  <si>
    <t>82-У</t>
  </si>
  <si>
    <t>279-У</t>
  </si>
  <si>
    <t>Макароны отварные</t>
  </si>
  <si>
    <t>54-1г</t>
  </si>
  <si>
    <t>Каша рисовая молочная с маслом</t>
  </si>
  <si>
    <t>2,47-У</t>
  </si>
  <si>
    <t>Чай черный с лимоном</t>
  </si>
  <si>
    <t>Салат из свеклы с маслом растительным</t>
  </si>
  <si>
    <t>Суп картофельный с клецками</t>
  </si>
  <si>
    <t>Котлеты рыбные запеченные под сметанно-луковым соус.</t>
  </si>
  <si>
    <t>234-У</t>
  </si>
  <si>
    <t>Картофельное пюре</t>
  </si>
  <si>
    <t>54-11г</t>
  </si>
  <si>
    <t xml:space="preserve">Компот из сухофруктов </t>
  </si>
  <si>
    <t>Каша вязкая молочная овсяная</t>
  </si>
  <si>
    <t>Лепёшка с сыром</t>
  </si>
  <si>
    <t>Щи из свежей капусты с картофелем</t>
  </si>
  <si>
    <t>87-У</t>
  </si>
  <si>
    <t>Котлета куриная</t>
  </si>
  <si>
    <t>295-У</t>
  </si>
  <si>
    <t>Рис отварной</t>
  </si>
  <si>
    <t>304-У</t>
  </si>
  <si>
    <t>Чай с сахаром</t>
  </si>
  <si>
    <t>Омлет натуральный</t>
  </si>
  <si>
    <t>54-1о</t>
  </si>
  <si>
    <t>Винегрет овощной</t>
  </si>
  <si>
    <t>Пельмени "Детские отварные с бульоном"</t>
  </si>
  <si>
    <t>392,32-У</t>
  </si>
  <si>
    <t>Плов с птицей</t>
  </si>
  <si>
    <t>Кисель фруктовый</t>
  </si>
  <si>
    <t>Блины со сгущенным молоком</t>
  </si>
  <si>
    <t>гастроном.</t>
  </si>
  <si>
    <t>54-21гн</t>
  </si>
  <si>
    <t>Щи из свежей капусты со сметаной</t>
  </si>
  <si>
    <t>54-1с</t>
  </si>
  <si>
    <t>Крокеты с кабачком</t>
  </si>
  <si>
    <t>267.66-У</t>
  </si>
  <si>
    <t>Каша пшенная молочная с маслом сливочным</t>
  </si>
  <si>
    <t>Шанежка наливная</t>
  </si>
  <si>
    <t>740,02-У</t>
  </si>
  <si>
    <t>выпечка</t>
  </si>
  <si>
    <t>Салат овощной с яблоками</t>
  </si>
  <si>
    <t>Пельмени "Детские" отварные"</t>
  </si>
  <si>
    <t>391-У</t>
  </si>
  <si>
    <t>Закуска овощная*</t>
  </si>
  <si>
    <t>102-У</t>
  </si>
  <si>
    <t>Тефтели из рыбы под соусом овощным</t>
  </si>
  <si>
    <t>Каша молочная манная с маслом сливочным</t>
  </si>
  <si>
    <t>Эчпочмак</t>
  </si>
  <si>
    <t>Картофельная запеканка с рублеными мясными изделиями</t>
  </si>
  <si>
    <t>Птица порционная запеченая</t>
  </si>
  <si>
    <t>Фрукт свежий</t>
  </si>
  <si>
    <t>директор</t>
  </si>
  <si>
    <t>Севрюкова Н.В.</t>
  </si>
  <si>
    <t>Сырники творожные с молоком сгущенным</t>
  </si>
  <si>
    <t>Вареники с картофелем</t>
  </si>
  <si>
    <t>Соус сметанный</t>
  </si>
  <si>
    <t>394-у</t>
  </si>
  <si>
    <t xml:space="preserve">Компот из фруктов </t>
  </si>
  <si>
    <t xml:space="preserve">Кофейный напиток </t>
  </si>
  <si>
    <t>Тефтели "Детские" с овощами тушеными</t>
  </si>
  <si>
    <t>Свекольник</t>
  </si>
  <si>
    <t>81-У</t>
  </si>
  <si>
    <t>Соус сметанно-томатный</t>
  </si>
  <si>
    <t>Суп картофельн. с горохом на мясо-костн.бульоне с говяд.</t>
  </si>
  <si>
    <t>Наггетсы "Детские"</t>
  </si>
  <si>
    <t>23-У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</si>
</sst>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0" fontId="11" fillId="4" borderId="24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>
      <alignment horizontal="center"/>
    </xf>
    <xf numFmtId="2" fontId="11" fillId="4" borderId="24" xfId="0" applyNumberFormat="1" applyFont="1" applyFill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5.5703125" style="2" customWidth="1"/>
    <col min="14" max="16384" width="9.140625" style="2"/>
  </cols>
  <sheetData>
    <row r="1" spans="1:12" ht="12.75" customHeight="1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114</v>
      </c>
      <c r="I1" s="71"/>
      <c r="J1" s="71"/>
      <c r="K1" s="71"/>
    </row>
    <row r="2" spans="1:12" ht="15.75" customHeight="1" x14ac:dyDescent="0.2">
      <c r="A2" s="35" t="s">
        <v>6</v>
      </c>
      <c r="C2" s="2"/>
      <c r="G2" s="2" t="s">
        <v>18</v>
      </c>
      <c r="H2" s="71" t="s">
        <v>115</v>
      </c>
      <c r="I2" s="71"/>
      <c r="J2" s="71"/>
      <c r="K2" s="71"/>
    </row>
    <row r="3" spans="1:12" ht="14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0.5" customHeight="1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.2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55">
        <v>5.5</v>
      </c>
      <c r="H6" s="55">
        <v>6.5</v>
      </c>
      <c r="I6" s="55">
        <v>26.4</v>
      </c>
      <c r="J6" s="55">
        <v>185.8</v>
      </c>
      <c r="K6" s="41" t="s">
        <v>40</v>
      </c>
      <c r="L6" s="40">
        <v>18.420000000000002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2.4</v>
      </c>
      <c r="H7" s="43">
        <v>10.3</v>
      </c>
      <c r="I7" s="43">
        <v>0.1</v>
      </c>
      <c r="J7" s="43">
        <v>101.9</v>
      </c>
      <c r="K7" s="44" t="s">
        <v>42</v>
      </c>
      <c r="L7" s="43">
        <v>17.87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44</v>
      </c>
      <c r="L8" s="43">
        <v>14.72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46</v>
      </c>
      <c r="L9" s="43">
        <v>4.62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6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7.5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55.63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51">
        <v>60</v>
      </c>
      <c r="G14" s="53">
        <v>1.9</v>
      </c>
      <c r="H14" s="53">
        <v>2.5</v>
      </c>
      <c r="I14" s="53">
        <v>7.8</v>
      </c>
      <c r="J14" s="53">
        <v>61</v>
      </c>
      <c r="K14" s="44">
        <v>7</v>
      </c>
      <c r="L14" s="43">
        <v>14.32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55">
        <v>200</v>
      </c>
      <c r="G15" s="55">
        <v>5.7</v>
      </c>
      <c r="H15" s="55">
        <v>7.2</v>
      </c>
      <c r="I15" s="55">
        <v>12.1</v>
      </c>
      <c r="J15" s="55">
        <v>135.9</v>
      </c>
      <c r="K15" s="44">
        <v>113</v>
      </c>
      <c r="L15" s="43">
        <v>24.27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55">
        <v>90</v>
      </c>
      <c r="G16" s="55">
        <v>13.79</v>
      </c>
      <c r="H16" s="55">
        <v>15.01</v>
      </c>
      <c r="I16" s="55">
        <v>14.92</v>
      </c>
      <c r="J16" s="55">
        <v>250.85</v>
      </c>
      <c r="K16" s="44">
        <v>33.1</v>
      </c>
      <c r="L16" s="43">
        <v>36.299999999999997</v>
      </c>
    </row>
    <row r="17" spans="1:12" ht="15" customHeight="1" x14ac:dyDescent="0.25">
      <c r="A17" s="23"/>
      <c r="B17" s="15"/>
      <c r="C17" s="11"/>
      <c r="D17" s="7" t="s">
        <v>29</v>
      </c>
      <c r="E17" s="42" t="s">
        <v>82</v>
      </c>
      <c r="F17" s="55">
        <v>150</v>
      </c>
      <c r="G17" s="55">
        <v>3.5</v>
      </c>
      <c r="H17" s="55">
        <v>4.3</v>
      </c>
      <c r="I17" s="55">
        <v>35.799999999999997</v>
      </c>
      <c r="J17" s="55">
        <v>195.8</v>
      </c>
      <c r="K17" s="44" t="s">
        <v>83</v>
      </c>
      <c r="L17" s="43">
        <v>11.18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55">
        <v>200</v>
      </c>
      <c r="G18" s="55">
        <v>0.17</v>
      </c>
      <c r="H18" s="55">
        <v>0.16</v>
      </c>
      <c r="I18" s="55">
        <v>6.73</v>
      </c>
      <c r="J18" s="55">
        <v>29.1</v>
      </c>
      <c r="K18" s="44" t="s">
        <v>52</v>
      </c>
      <c r="L18" s="43">
        <v>9.9600000000000009</v>
      </c>
    </row>
    <row r="19" spans="1:12" ht="15" x14ac:dyDescent="0.25">
      <c r="A19" s="23"/>
      <c r="B19" s="15"/>
      <c r="C19" s="11"/>
      <c r="D19" s="7" t="s">
        <v>31</v>
      </c>
      <c r="E19" s="42"/>
      <c r="F19" s="51"/>
      <c r="G19" s="51"/>
      <c r="H19" s="51"/>
      <c r="I19" s="51"/>
      <c r="J19" s="51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55">
        <v>50</v>
      </c>
      <c r="G20" s="55">
        <v>3.3</v>
      </c>
      <c r="H20" s="55">
        <v>0.6</v>
      </c>
      <c r="I20" s="55">
        <v>19.8</v>
      </c>
      <c r="J20" s="55">
        <v>97.8</v>
      </c>
      <c r="K20" s="44" t="s">
        <v>46</v>
      </c>
      <c r="L20" s="43">
        <v>3.62</v>
      </c>
    </row>
    <row r="21" spans="1:12" ht="6.7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6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28.360000000000003</v>
      </c>
      <c r="H23" s="19">
        <f t="shared" si="2"/>
        <v>29.770000000000003</v>
      </c>
      <c r="I23" s="19">
        <f t="shared" si="2"/>
        <v>97.15</v>
      </c>
      <c r="J23" s="19">
        <f t="shared" si="2"/>
        <v>770.44999999999993</v>
      </c>
      <c r="K23" s="25"/>
      <c r="L23" s="19">
        <f t="shared" ref="L23" si="3">SUM(L14:L22)</f>
        <v>99.65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1250</v>
      </c>
      <c r="G24" s="32">
        <f t="shared" ref="G24:J24" si="4">G13+G23</f>
        <v>45.56</v>
      </c>
      <c r="H24" s="32">
        <f t="shared" si="4"/>
        <v>50.570000000000007</v>
      </c>
      <c r="I24" s="32">
        <f t="shared" si="4"/>
        <v>165.65</v>
      </c>
      <c r="J24" s="32">
        <f t="shared" si="4"/>
        <v>1299.1500000000001</v>
      </c>
      <c r="K24" s="32"/>
      <c r="L24" s="32">
        <f t="shared" ref="L24" si="5">L13+L23</f>
        <v>155.28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116</v>
      </c>
      <c r="F25" s="55">
        <v>130</v>
      </c>
      <c r="G25" s="55">
        <v>23.64</v>
      </c>
      <c r="H25" s="55">
        <v>11.57</v>
      </c>
      <c r="I25" s="55">
        <v>37.29</v>
      </c>
      <c r="J25" s="55">
        <v>310.7</v>
      </c>
      <c r="K25" s="41" t="s">
        <v>55</v>
      </c>
      <c r="L25" s="40">
        <v>32.729999999999997</v>
      </c>
    </row>
    <row r="26" spans="1:12" ht="15" x14ac:dyDescent="0.25">
      <c r="A26" s="14"/>
      <c r="B26" s="15"/>
      <c r="C26" s="11"/>
      <c r="D26" s="6"/>
      <c r="E26" s="42"/>
      <c r="F26" s="55"/>
      <c r="G26" s="55"/>
      <c r="H26" s="55"/>
      <c r="I26" s="55"/>
      <c r="J26" s="55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55">
        <v>200</v>
      </c>
      <c r="G27" s="62">
        <v>0.4</v>
      </c>
      <c r="H27" s="62">
        <v>0.1</v>
      </c>
      <c r="I27" s="62">
        <v>5.2</v>
      </c>
      <c r="J27" s="62">
        <v>23.7</v>
      </c>
      <c r="K27" s="44">
        <v>375.01</v>
      </c>
      <c r="L27" s="43">
        <v>6.97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55">
        <v>50</v>
      </c>
      <c r="G28" s="55">
        <v>3.8</v>
      </c>
      <c r="H28" s="55">
        <v>0.4</v>
      </c>
      <c r="I28" s="55">
        <v>24.6</v>
      </c>
      <c r="J28" s="55">
        <v>117.2</v>
      </c>
      <c r="K28" s="44" t="s">
        <v>46</v>
      </c>
      <c r="L28" s="43">
        <v>3.7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  <c r="L29" s="43">
        <v>14.4</v>
      </c>
    </row>
    <row r="30" spans="1:12" ht="6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6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3.5" customHeight="1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6">SUM(G25:G31)</f>
        <v>28.34</v>
      </c>
      <c r="H32" s="19">
        <f t="shared" si="6"/>
        <v>12.57</v>
      </c>
      <c r="I32" s="19">
        <f t="shared" si="6"/>
        <v>78.89</v>
      </c>
      <c r="J32" s="19">
        <f t="shared" si="6"/>
        <v>504.9</v>
      </c>
      <c r="K32" s="25"/>
      <c r="L32" s="19">
        <f t="shared" ref="L32" si="7">SUM(L25:L31)</f>
        <v>57.8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53">
        <v>60</v>
      </c>
      <c r="G33" s="64">
        <v>0.9</v>
      </c>
      <c r="H33" s="65">
        <v>2.5</v>
      </c>
      <c r="I33" s="64">
        <v>5.3</v>
      </c>
      <c r="J33" s="64">
        <v>46.8</v>
      </c>
      <c r="K33" s="44">
        <v>52</v>
      </c>
      <c r="L33" s="43">
        <v>3.47</v>
      </c>
    </row>
    <row r="34" spans="1:12" ht="15" customHeight="1" x14ac:dyDescent="0.25">
      <c r="A34" s="14"/>
      <c r="B34" s="15"/>
      <c r="C34" s="11"/>
      <c r="D34" s="7" t="s">
        <v>27</v>
      </c>
      <c r="E34" s="42" t="s">
        <v>78</v>
      </c>
      <c r="F34" s="55">
        <v>200</v>
      </c>
      <c r="G34" s="55">
        <v>4.4000000000000004</v>
      </c>
      <c r="H34" s="55">
        <v>5.3</v>
      </c>
      <c r="I34" s="55">
        <v>6.8</v>
      </c>
      <c r="J34" s="55">
        <v>92.6</v>
      </c>
      <c r="K34" s="44" t="s">
        <v>79</v>
      </c>
      <c r="L34" s="43">
        <v>29.83</v>
      </c>
    </row>
    <row r="35" spans="1:12" ht="15" customHeight="1" x14ac:dyDescent="0.25">
      <c r="A35" s="14"/>
      <c r="B35" s="15"/>
      <c r="C35" s="11"/>
      <c r="D35" s="7" t="s">
        <v>28</v>
      </c>
      <c r="E35" s="42" t="s">
        <v>112</v>
      </c>
      <c r="F35" s="62">
        <v>90</v>
      </c>
      <c r="G35" s="62">
        <v>13.89</v>
      </c>
      <c r="H35" s="59">
        <v>12.37</v>
      </c>
      <c r="I35" s="62">
        <v>1.38</v>
      </c>
      <c r="J35" s="62">
        <v>168.97</v>
      </c>
      <c r="K35" s="44">
        <v>288.38</v>
      </c>
      <c r="L35" s="43">
        <v>45.62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55">
        <v>150</v>
      </c>
      <c r="G36" s="55">
        <v>5.3</v>
      </c>
      <c r="H36" s="55">
        <v>4.9000000000000004</v>
      </c>
      <c r="I36" s="55">
        <v>32.799999999999997</v>
      </c>
      <c r="J36" s="55">
        <v>196.8</v>
      </c>
      <c r="K36" s="44" t="s">
        <v>65</v>
      </c>
      <c r="L36" s="43">
        <v>11.11</v>
      </c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55">
        <v>200</v>
      </c>
      <c r="G37" s="55">
        <v>0.4</v>
      </c>
      <c r="H37" s="55">
        <v>0</v>
      </c>
      <c r="I37" s="55">
        <v>25.1</v>
      </c>
      <c r="J37" s="55">
        <v>102</v>
      </c>
      <c r="K37" s="44">
        <v>639</v>
      </c>
      <c r="L37" s="43">
        <v>8.33</v>
      </c>
    </row>
    <row r="38" spans="1:12" ht="15" x14ac:dyDescent="0.25">
      <c r="A38" s="14"/>
      <c r="B38" s="15"/>
      <c r="C38" s="11"/>
      <c r="D38" s="7" t="s">
        <v>31</v>
      </c>
      <c r="E38" s="42"/>
      <c r="F38" s="51"/>
      <c r="G38" s="51"/>
      <c r="H38" s="51"/>
      <c r="I38" s="51"/>
      <c r="J38" s="51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55">
        <v>50</v>
      </c>
      <c r="G39" s="55">
        <v>3.3</v>
      </c>
      <c r="H39" s="55">
        <v>0.6</v>
      </c>
      <c r="I39" s="55">
        <v>19.8</v>
      </c>
      <c r="J39" s="55">
        <v>97.8</v>
      </c>
      <c r="K39" s="44" t="s">
        <v>46</v>
      </c>
      <c r="L39" s="43">
        <v>3.62</v>
      </c>
    </row>
    <row r="40" spans="1:12" ht="6.75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7.5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J42" si="8">SUM(G33:G41)</f>
        <v>28.19</v>
      </c>
      <c r="H42" s="19">
        <f t="shared" si="8"/>
        <v>25.67</v>
      </c>
      <c r="I42" s="19">
        <f t="shared" si="8"/>
        <v>91.179999999999993</v>
      </c>
      <c r="J42" s="19">
        <f t="shared" si="8"/>
        <v>704.97</v>
      </c>
      <c r="K42" s="25"/>
      <c r="L42" s="19">
        <f t="shared" ref="L42" si="9">SUM(L33:L41)</f>
        <v>101.97999999999999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1250</v>
      </c>
      <c r="G43" s="32">
        <f t="shared" ref="G43:J43" si="10">G32+G42</f>
        <v>56.53</v>
      </c>
      <c r="H43" s="32">
        <f t="shared" si="10"/>
        <v>38.24</v>
      </c>
      <c r="I43" s="32">
        <f t="shared" si="10"/>
        <v>170.07</v>
      </c>
      <c r="J43" s="32">
        <f t="shared" si="10"/>
        <v>1209.8699999999999</v>
      </c>
      <c r="K43" s="32"/>
      <c r="L43" s="32">
        <f t="shared" ref="L43" si="11">L32+L42</f>
        <v>159.77999999999997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55">
        <v>120</v>
      </c>
      <c r="G44" s="60">
        <v>5.8</v>
      </c>
      <c r="H44" s="57">
        <v>8.6999999999999993</v>
      </c>
      <c r="I44" s="60">
        <v>32.1</v>
      </c>
      <c r="J44" s="57">
        <v>229.7</v>
      </c>
      <c r="K44" s="41" t="s">
        <v>119</v>
      </c>
      <c r="L44" s="40">
        <v>29.6</v>
      </c>
    </row>
    <row r="45" spans="1:12" ht="15" x14ac:dyDescent="0.25">
      <c r="A45" s="23"/>
      <c r="B45" s="15"/>
      <c r="C45" s="11"/>
      <c r="D45" s="6"/>
      <c r="E45" s="42" t="s">
        <v>118</v>
      </c>
      <c r="F45" s="55">
        <v>30</v>
      </c>
      <c r="G45" s="61">
        <v>0.8</v>
      </c>
      <c r="H45" s="62">
        <v>2.4</v>
      </c>
      <c r="I45" s="61">
        <v>2.2999999999999998</v>
      </c>
      <c r="J45" s="62">
        <v>33.9</v>
      </c>
      <c r="K45" s="44">
        <v>330</v>
      </c>
      <c r="L45" s="43">
        <v>7.19</v>
      </c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55">
        <v>200</v>
      </c>
      <c r="G46" s="62">
        <v>0.4</v>
      </c>
      <c r="H46" s="62">
        <v>0.1</v>
      </c>
      <c r="I46" s="63">
        <v>5.2</v>
      </c>
      <c r="J46" s="62">
        <v>23.3</v>
      </c>
      <c r="K46" s="44">
        <v>376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55">
        <v>50</v>
      </c>
      <c r="G47" s="55">
        <v>3.8</v>
      </c>
      <c r="H47" s="55">
        <v>0.4</v>
      </c>
      <c r="I47" s="55">
        <v>24.6</v>
      </c>
      <c r="J47" s="55">
        <v>117.2</v>
      </c>
      <c r="K47" s="44" t="s">
        <v>46</v>
      </c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 t="s">
        <v>113</v>
      </c>
      <c r="F48" s="53">
        <v>100</v>
      </c>
      <c r="G48" s="52">
        <v>0.7</v>
      </c>
      <c r="H48" s="53">
        <v>0.7</v>
      </c>
      <c r="I48" s="52">
        <v>13.6</v>
      </c>
      <c r="J48" s="53">
        <v>61.1</v>
      </c>
      <c r="K48" s="44" t="s">
        <v>46</v>
      </c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J51" si="12">SUM(G44:G50)</f>
        <v>11.5</v>
      </c>
      <c r="H51" s="19">
        <f t="shared" si="12"/>
        <v>12.299999999999999</v>
      </c>
      <c r="I51" s="19">
        <f t="shared" si="12"/>
        <v>77.8</v>
      </c>
      <c r="J51" s="19">
        <f t="shared" si="12"/>
        <v>465.2</v>
      </c>
      <c r="K51" s="25"/>
      <c r="L51" s="19">
        <f t="shared" ref="L51" si="13">SUM(L44:L50)</f>
        <v>56.79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57">
        <v>60</v>
      </c>
      <c r="G52" s="58">
        <v>0.6</v>
      </c>
      <c r="H52" s="59">
        <v>3</v>
      </c>
      <c r="I52" s="58">
        <v>5.56</v>
      </c>
      <c r="J52" s="57">
        <v>54</v>
      </c>
      <c r="K52" s="44">
        <v>56</v>
      </c>
      <c r="L52" s="43">
        <v>14.21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55">
        <v>200</v>
      </c>
      <c r="G53" s="55">
        <v>7.42</v>
      </c>
      <c r="H53" s="55">
        <v>3.91</v>
      </c>
      <c r="I53" s="55">
        <v>20.04</v>
      </c>
      <c r="J53" s="55">
        <v>145</v>
      </c>
      <c r="K53" s="44">
        <v>108</v>
      </c>
      <c r="L53" s="43">
        <v>21.14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54">
        <v>90</v>
      </c>
      <c r="G54" s="54">
        <v>15.3</v>
      </c>
      <c r="H54" s="55">
        <v>10.9</v>
      </c>
      <c r="I54" s="54">
        <v>23.7</v>
      </c>
      <c r="J54" s="55">
        <v>254.5</v>
      </c>
      <c r="K54" s="44" t="s">
        <v>72</v>
      </c>
      <c r="L54" s="43">
        <v>37.520000000000003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54">
        <v>150</v>
      </c>
      <c r="G55" s="54">
        <v>3.1</v>
      </c>
      <c r="H55" s="55">
        <v>5.3</v>
      </c>
      <c r="I55" s="54">
        <v>19.8</v>
      </c>
      <c r="J55" s="55">
        <v>139.4</v>
      </c>
      <c r="K55" s="44" t="s">
        <v>74</v>
      </c>
      <c r="L55" s="43">
        <v>14.57</v>
      </c>
    </row>
    <row r="56" spans="1:12" ht="15" x14ac:dyDescent="0.25">
      <c r="A56" s="23"/>
      <c r="B56" s="15"/>
      <c r="C56" s="11"/>
      <c r="D56" s="7" t="s">
        <v>30</v>
      </c>
      <c r="E56" s="42" t="s">
        <v>120</v>
      </c>
      <c r="F56" s="55">
        <v>200</v>
      </c>
      <c r="G56" s="55">
        <v>0.4</v>
      </c>
      <c r="H56" s="55">
        <v>0</v>
      </c>
      <c r="I56" s="55">
        <v>25.1</v>
      </c>
      <c r="J56" s="55">
        <v>102</v>
      </c>
      <c r="K56" s="44">
        <v>639</v>
      </c>
      <c r="L56" s="43">
        <v>9.6300000000000008</v>
      </c>
    </row>
    <row r="57" spans="1:12" ht="15" x14ac:dyDescent="0.25">
      <c r="A57" s="23"/>
      <c r="B57" s="15"/>
      <c r="C57" s="11"/>
      <c r="D57" s="7" t="s">
        <v>31</v>
      </c>
      <c r="E57" s="42"/>
      <c r="F57" s="51"/>
      <c r="G57" s="51"/>
      <c r="H57" s="51"/>
      <c r="I57" s="51"/>
      <c r="J57" s="51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55">
        <v>50</v>
      </c>
      <c r="G58" s="55">
        <v>3.3</v>
      </c>
      <c r="H58" s="55">
        <v>0.6</v>
      </c>
      <c r="I58" s="55">
        <v>19.8</v>
      </c>
      <c r="J58" s="55">
        <v>97.8</v>
      </c>
      <c r="K58" s="44" t="s">
        <v>46</v>
      </c>
      <c r="L58" s="43">
        <v>3.62</v>
      </c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:J61" si="14">SUM(G52:G60)</f>
        <v>30.12</v>
      </c>
      <c r="H61" s="19">
        <f t="shared" si="14"/>
        <v>23.710000000000004</v>
      </c>
      <c r="I61" s="19">
        <f t="shared" si="14"/>
        <v>113.99999999999999</v>
      </c>
      <c r="J61" s="19">
        <f t="shared" si="14"/>
        <v>792.69999999999993</v>
      </c>
      <c r="K61" s="25"/>
      <c r="L61" s="19">
        <f t="shared" ref="L61" si="15">SUM(L52:L60)</f>
        <v>100.69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1250</v>
      </c>
      <c r="G62" s="32">
        <f t="shared" ref="G62:J62" si="16">G51+G61</f>
        <v>41.620000000000005</v>
      </c>
      <c r="H62" s="32">
        <f t="shared" si="16"/>
        <v>36.010000000000005</v>
      </c>
      <c r="I62" s="32">
        <f t="shared" si="16"/>
        <v>191.79999999999998</v>
      </c>
      <c r="J62" s="32">
        <f t="shared" si="16"/>
        <v>1257.8999999999999</v>
      </c>
      <c r="K62" s="32"/>
      <c r="L62" s="32">
        <f t="shared" ref="L62" si="17">L51+L61</f>
        <v>157.47999999999999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52">
        <v>200</v>
      </c>
      <c r="G63" s="52">
        <v>7.9</v>
      </c>
      <c r="H63" s="53">
        <v>11.6</v>
      </c>
      <c r="I63" s="52">
        <v>33.700000000000003</v>
      </c>
      <c r="J63" s="53">
        <v>270.60000000000002</v>
      </c>
      <c r="K63" s="41">
        <v>173</v>
      </c>
      <c r="L63" s="40">
        <v>24.48</v>
      </c>
    </row>
    <row r="64" spans="1:12" ht="15" x14ac:dyDescent="0.25">
      <c r="A64" s="23"/>
      <c r="B64" s="15"/>
      <c r="C64" s="11"/>
      <c r="D64" s="6"/>
      <c r="E64" s="42" t="s">
        <v>77</v>
      </c>
      <c r="F64" s="54">
        <v>100</v>
      </c>
      <c r="G64" s="54">
        <v>9.6</v>
      </c>
      <c r="H64" s="55">
        <v>7.2</v>
      </c>
      <c r="I64" s="54">
        <v>40.799999999999997</v>
      </c>
      <c r="J64" s="55">
        <v>266.2</v>
      </c>
      <c r="K64" s="44">
        <v>50.23</v>
      </c>
      <c r="L64" s="43">
        <v>16.13</v>
      </c>
    </row>
    <row r="65" spans="1:12" ht="15" x14ac:dyDescent="0.25">
      <c r="A65" s="23"/>
      <c r="B65" s="15"/>
      <c r="C65" s="11"/>
      <c r="D65" s="7" t="s">
        <v>22</v>
      </c>
      <c r="E65" s="42" t="s">
        <v>121</v>
      </c>
      <c r="F65" s="55">
        <v>200</v>
      </c>
      <c r="G65" s="55">
        <v>0.5</v>
      </c>
      <c r="H65" s="55">
        <v>0.3</v>
      </c>
      <c r="I65" s="55">
        <v>5.6</v>
      </c>
      <c r="J65" s="55">
        <v>26.7</v>
      </c>
      <c r="K65" s="44">
        <v>381</v>
      </c>
      <c r="L65" s="43">
        <v>11.97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53">
        <v>30</v>
      </c>
      <c r="G66" s="52">
        <v>3.8</v>
      </c>
      <c r="H66" s="53">
        <v>0.4</v>
      </c>
      <c r="I66" s="52">
        <v>24.6</v>
      </c>
      <c r="J66" s="53">
        <v>117.2</v>
      </c>
      <c r="K66" s="44" t="s">
        <v>46</v>
      </c>
      <c r="L66" s="43">
        <v>2.2200000000000002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51"/>
      <c r="G67" s="51"/>
      <c r="H67" s="51"/>
      <c r="I67" s="51"/>
      <c r="J67" s="51"/>
      <c r="K67" s="44"/>
      <c r="L67" s="43"/>
    </row>
    <row r="68" spans="1:12" ht="17.25" customHeight="1" x14ac:dyDescent="0.25">
      <c r="A68" s="23"/>
      <c r="B68" s="15"/>
      <c r="C68" s="11"/>
      <c r="D68" s="6"/>
      <c r="E68" s="42"/>
      <c r="F68" s="51"/>
      <c r="G68" s="51"/>
      <c r="H68" s="51"/>
      <c r="I68" s="51"/>
      <c r="J68" s="51"/>
      <c r="K68" s="44"/>
      <c r="L68" s="43"/>
    </row>
    <row r="69" spans="1:12" ht="16.5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8" customHeight="1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J70" si="18">SUM(G63:G69)</f>
        <v>21.8</v>
      </c>
      <c r="H70" s="19">
        <f t="shared" si="18"/>
        <v>19.5</v>
      </c>
      <c r="I70" s="19">
        <f t="shared" si="18"/>
        <v>104.69999999999999</v>
      </c>
      <c r="J70" s="19">
        <f t="shared" si="18"/>
        <v>680.7</v>
      </c>
      <c r="K70" s="25"/>
      <c r="L70" s="19">
        <f t="shared" ref="L70" si="19">SUM(L63:L69)</f>
        <v>54.8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51">
        <v>60</v>
      </c>
      <c r="G71" s="53">
        <v>1.9</v>
      </c>
      <c r="H71" s="53">
        <v>2.5</v>
      </c>
      <c r="I71" s="53">
        <v>7.8</v>
      </c>
      <c r="J71" s="53">
        <v>61</v>
      </c>
      <c r="K71" s="44">
        <v>7</v>
      </c>
      <c r="L71" s="43">
        <v>14.32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55">
        <v>200</v>
      </c>
      <c r="G72" s="55">
        <v>5.0999999999999996</v>
      </c>
      <c r="H72" s="55">
        <v>4.5</v>
      </c>
      <c r="I72" s="55">
        <v>10.8</v>
      </c>
      <c r="J72" s="55">
        <v>103.9</v>
      </c>
      <c r="K72" s="44" t="s">
        <v>62</v>
      </c>
      <c r="L72" s="43">
        <v>22.23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55">
        <v>90</v>
      </c>
      <c r="G73" s="55">
        <v>17.100000000000001</v>
      </c>
      <c r="H73" s="55">
        <v>23.1</v>
      </c>
      <c r="I73" s="55">
        <v>22.6</v>
      </c>
      <c r="J73" s="55">
        <v>366.8</v>
      </c>
      <c r="K73" s="44" t="s">
        <v>81</v>
      </c>
      <c r="L73" s="43">
        <v>44.6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55">
        <v>150</v>
      </c>
      <c r="G74" s="55">
        <v>7.1</v>
      </c>
      <c r="H74" s="55">
        <v>3.7</v>
      </c>
      <c r="I74" s="55">
        <v>31.2</v>
      </c>
      <c r="J74" s="55">
        <v>186.3</v>
      </c>
      <c r="K74" s="44">
        <v>302</v>
      </c>
      <c r="L74" s="43">
        <v>13.22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55">
        <v>200</v>
      </c>
      <c r="G75" s="55">
        <v>0.4</v>
      </c>
      <c r="H75" s="55">
        <v>0.1</v>
      </c>
      <c r="I75" s="56">
        <v>5.2</v>
      </c>
      <c r="J75" s="55">
        <v>23.3</v>
      </c>
      <c r="K75" s="44">
        <v>376</v>
      </c>
      <c r="L75" s="43">
        <v>2.2999999999999998</v>
      </c>
    </row>
    <row r="76" spans="1:12" ht="15" x14ac:dyDescent="0.25">
      <c r="A76" s="23"/>
      <c r="B76" s="15"/>
      <c r="C76" s="11"/>
      <c r="D76" s="7" t="s">
        <v>31</v>
      </c>
      <c r="E76" s="42"/>
      <c r="F76" s="51"/>
      <c r="G76" s="51"/>
      <c r="H76" s="51"/>
      <c r="I76" s="51"/>
      <c r="J76" s="51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55">
        <v>50</v>
      </c>
      <c r="G77" s="55">
        <v>3.3</v>
      </c>
      <c r="H77" s="55">
        <v>0.6</v>
      </c>
      <c r="I77" s="55">
        <v>19.8</v>
      </c>
      <c r="J77" s="55">
        <v>97.8</v>
      </c>
      <c r="K77" s="44" t="s">
        <v>46</v>
      </c>
      <c r="L77" s="43">
        <v>3.62</v>
      </c>
    </row>
    <row r="78" spans="1:12" ht="15" x14ac:dyDescent="0.25">
      <c r="A78" s="23"/>
      <c r="B78" s="15"/>
      <c r="C78" s="11"/>
      <c r="D78" s="7" t="s">
        <v>24</v>
      </c>
      <c r="E78" s="42"/>
      <c r="F78" s="55"/>
      <c r="G78" s="55"/>
      <c r="H78" s="55"/>
      <c r="I78" s="55"/>
      <c r="J78" s="55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:J80" si="20">SUM(G71:G79)</f>
        <v>34.9</v>
      </c>
      <c r="H80" s="19">
        <f t="shared" si="20"/>
        <v>34.500000000000007</v>
      </c>
      <c r="I80" s="19">
        <f t="shared" si="20"/>
        <v>97.4</v>
      </c>
      <c r="J80" s="19">
        <f t="shared" si="20"/>
        <v>839.09999999999991</v>
      </c>
      <c r="K80" s="25"/>
      <c r="L80" s="19">
        <f t="shared" ref="L80" si="21">SUM(L71:L79)</f>
        <v>100.29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1280</v>
      </c>
      <c r="G81" s="32">
        <f t="shared" ref="G81:J81" si="22">G70+G80</f>
        <v>56.7</v>
      </c>
      <c r="H81" s="32">
        <f t="shared" si="22"/>
        <v>54.000000000000007</v>
      </c>
      <c r="I81" s="32">
        <f t="shared" si="22"/>
        <v>202.1</v>
      </c>
      <c r="J81" s="32">
        <f t="shared" si="22"/>
        <v>1519.8</v>
      </c>
      <c r="K81" s="32"/>
      <c r="L81" s="32">
        <f t="shared" ref="L81" si="23">L70+L80</f>
        <v>155.09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53">
        <v>150</v>
      </c>
      <c r="G82" s="53">
        <v>12.7</v>
      </c>
      <c r="H82" s="53">
        <v>18</v>
      </c>
      <c r="I82" s="53">
        <v>3.2</v>
      </c>
      <c r="J82" s="53">
        <v>225.5</v>
      </c>
      <c r="K82" s="41" t="s">
        <v>86</v>
      </c>
      <c r="L82" s="40">
        <v>36.07</v>
      </c>
    </row>
    <row r="83" spans="1:12" ht="15" x14ac:dyDescent="0.25">
      <c r="A83" s="23"/>
      <c r="B83" s="15"/>
      <c r="C83" s="11"/>
      <c r="D83" s="6"/>
      <c r="E83" s="42"/>
      <c r="F83" s="51"/>
      <c r="G83" s="51"/>
      <c r="H83" s="51"/>
      <c r="I83" s="51"/>
      <c r="J83" s="51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53">
        <v>200</v>
      </c>
      <c r="G84" s="52">
        <v>0.5</v>
      </c>
      <c r="H84" s="53">
        <v>0.1</v>
      </c>
      <c r="I84" s="52">
        <v>4.5999999999999996</v>
      </c>
      <c r="J84" s="53">
        <v>23.3</v>
      </c>
      <c r="K84" s="44">
        <v>376</v>
      </c>
      <c r="L84" s="43">
        <v>2.2999999999999998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55">
        <v>50</v>
      </c>
      <c r="G85" s="55">
        <v>3.8</v>
      </c>
      <c r="H85" s="55">
        <v>0.4</v>
      </c>
      <c r="I85" s="55">
        <v>24.6</v>
      </c>
      <c r="J85" s="55">
        <v>117.2</v>
      </c>
      <c r="K85" s="44" t="s">
        <v>46</v>
      </c>
      <c r="L85" s="43">
        <v>3.7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55">
        <v>120</v>
      </c>
      <c r="G86" s="55">
        <v>0.5</v>
      </c>
      <c r="H86" s="55">
        <v>0.5</v>
      </c>
      <c r="I86" s="55">
        <v>11.8</v>
      </c>
      <c r="J86" s="55">
        <v>53.3</v>
      </c>
      <c r="K86" s="44" t="s">
        <v>46</v>
      </c>
      <c r="L86" s="43">
        <v>14.4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24">SUM(G82:G88)</f>
        <v>17.5</v>
      </c>
      <c r="H89" s="19">
        <f t="shared" si="24"/>
        <v>19</v>
      </c>
      <c r="I89" s="19">
        <f t="shared" si="24"/>
        <v>44.2</v>
      </c>
      <c r="J89" s="19">
        <f t="shared" si="24"/>
        <v>419.3</v>
      </c>
      <c r="K89" s="25"/>
      <c r="L89" s="19">
        <f t="shared" ref="L89" si="25">SUM(L82:L88)</f>
        <v>56.47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52">
        <v>60</v>
      </c>
      <c r="G90" s="52">
        <v>0.95</v>
      </c>
      <c r="H90" s="53">
        <v>3.1</v>
      </c>
      <c r="I90" s="52">
        <v>5.17</v>
      </c>
      <c r="J90" s="53">
        <v>52.68</v>
      </c>
      <c r="K90" s="44">
        <v>72.22</v>
      </c>
      <c r="L90" s="43">
        <v>14.53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54">
        <v>200</v>
      </c>
      <c r="G91" s="54">
        <v>18</v>
      </c>
      <c r="H91" s="55">
        <v>18.7</v>
      </c>
      <c r="I91" s="54">
        <v>30.9</v>
      </c>
      <c r="J91" s="55">
        <v>364.3</v>
      </c>
      <c r="K91" s="44" t="s">
        <v>89</v>
      </c>
      <c r="L91" s="43">
        <v>35.71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54">
        <v>230</v>
      </c>
      <c r="G92" s="54">
        <v>16.149999999999999</v>
      </c>
      <c r="H92" s="55">
        <v>17.02</v>
      </c>
      <c r="I92" s="54">
        <v>48.46</v>
      </c>
      <c r="J92" s="55">
        <v>407.63</v>
      </c>
      <c r="K92" s="44">
        <v>291.33</v>
      </c>
      <c r="L92" s="43">
        <v>39</v>
      </c>
    </row>
    <row r="93" spans="1:12" ht="15" x14ac:dyDescent="0.25">
      <c r="A93" s="23"/>
      <c r="B93" s="15"/>
      <c r="C93" s="11"/>
      <c r="D93" s="7" t="s">
        <v>29</v>
      </c>
      <c r="E93" s="42"/>
      <c r="F93" s="51"/>
      <c r="G93" s="51"/>
      <c r="H93" s="51"/>
      <c r="I93" s="51"/>
      <c r="J93" s="51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52">
        <v>200</v>
      </c>
      <c r="G94" s="52">
        <v>0.03</v>
      </c>
      <c r="H94" s="53">
        <v>0.02</v>
      </c>
      <c r="I94" s="52">
        <v>18.62</v>
      </c>
      <c r="J94" s="53">
        <v>73.23</v>
      </c>
      <c r="K94" s="44">
        <v>351.01</v>
      </c>
      <c r="L94" s="43">
        <v>7.12</v>
      </c>
    </row>
    <row r="95" spans="1:12" ht="15" x14ac:dyDescent="0.25">
      <c r="A95" s="23"/>
      <c r="B95" s="15"/>
      <c r="C95" s="11"/>
      <c r="D95" s="7" t="s">
        <v>31</v>
      </c>
      <c r="E95" s="42"/>
      <c r="F95" s="51"/>
      <c r="G95" s="51"/>
      <c r="H95" s="51"/>
      <c r="I95" s="51"/>
      <c r="J95" s="51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55">
        <v>60</v>
      </c>
      <c r="G96" s="55">
        <v>3.96</v>
      </c>
      <c r="H96" s="55">
        <v>0.72</v>
      </c>
      <c r="I96" s="55">
        <v>23.76</v>
      </c>
      <c r="J96" s="55">
        <v>117.36</v>
      </c>
      <c r="K96" s="44" t="s">
        <v>46</v>
      </c>
      <c r="L96" s="43">
        <v>3.7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:J99" si="26">SUM(G90:G98)</f>
        <v>39.089999999999996</v>
      </c>
      <c r="H99" s="19">
        <f t="shared" si="26"/>
        <v>39.56</v>
      </c>
      <c r="I99" s="19">
        <f t="shared" si="26"/>
        <v>126.91000000000001</v>
      </c>
      <c r="J99" s="19">
        <f t="shared" si="26"/>
        <v>1015.2</v>
      </c>
      <c r="K99" s="25"/>
      <c r="L99" s="19">
        <f t="shared" ref="L99" si="27">SUM(L90:L98)</f>
        <v>100.06000000000002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1270</v>
      </c>
      <c r="G100" s="32">
        <f t="shared" ref="G100:J100" si="28">G89+G99</f>
        <v>56.589999999999996</v>
      </c>
      <c r="H100" s="32">
        <f t="shared" si="28"/>
        <v>58.56</v>
      </c>
      <c r="I100" s="32">
        <f t="shared" si="28"/>
        <v>171.11</v>
      </c>
      <c r="J100" s="32">
        <f t="shared" si="28"/>
        <v>1434.5</v>
      </c>
      <c r="K100" s="32"/>
      <c r="L100" s="32">
        <f t="shared" ref="L100" si="29">L89+L99</f>
        <v>156.53000000000003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55">
        <v>150</v>
      </c>
      <c r="G101" s="55">
        <v>5.55</v>
      </c>
      <c r="H101" s="55">
        <v>10</v>
      </c>
      <c r="I101" s="55">
        <v>28.35</v>
      </c>
      <c r="J101" s="55">
        <v>255</v>
      </c>
      <c r="K101" s="68" t="s">
        <v>67</v>
      </c>
      <c r="L101" s="40">
        <v>15.14</v>
      </c>
    </row>
    <row r="102" spans="1:12" ht="15" x14ac:dyDescent="0.25">
      <c r="A102" s="23"/>
      <c r="B102" s="15"/>
      <c r="C102" s="11"/>
      <c r="D102" s="6" t="s">
        <v>93</v>
      </c>
      <c r="E102" s="42" t="s">
        <v>92</v>
      </c>
      <c r="F102" s="62">
        <v>100</v>
      </c>
      <c r="G102" s="63">
        <v>7.8</v>
      </c>
      <c r="H102" s="62">
        <v>6.85</v>
      </c>
      <c r="I102" s="62">
        <v>43.75</v>
      </c>
      <c r="J102" s="62">
        <v>267.75</v>
      </c>
      <c r="K102" s="44">
        <v>396</v>
      </c>
      <c r="L102" s="43">
        <v>22.82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60">
        <v>200</v>
      </c>
      <c r="G103" s="58">
        <v>4.7</v>
      </c>
      <c r="H103" s="57">
        <v>3.5</v>
      </c>
      <c r="I103" s="58">
        <v>12.5</v>
      </c>
      <c r="J103" s="57">
        <v>100.4</v>
      </c>
      <c r="K103" s="44" t="s">
        <v>94</v>
      </c>
      <c r="L103" s="43">
        <v>14.72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60">
        <v>50</v>
      </c>
      <c r="G104" s="62">
        <v>4.2</v>
      </c>
      <c r="H104" s="57">
        <v>0.4</v>
      </c>
      <c r="I104" s="62">
        <v>27.1</v>
      </c>
      <c r="J104" s="57">
        <v>128.9</v>
      </c>
      <c r="K104" s="44" t="s">
        <v>46</v>
      </c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51"/>
      <c r="G105" s="62"/>
      <c r="H105" s="62"/>
      <c r="I105" s="62"/>
      <c r="J105" s="6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7.25" customHeight="1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30">SUM(G101:G107)</f>
        <v>22.25</v>
      </c>
      <c r="H108" s="19">
        <f t="shared" si="30"/>
        <v>20.75</v>
      </c>
      <c r="I108" s="19">
        <f t="shared" si="30"/>
        <v>111.69999999999999</v>
      </c>
      <c r="J108" s="19">
        <f t="shared" si="30"/>
        <v>752.05</v>
      </c>
      <c r="K108" s="25"/>
      <c r="L108" s="19">
        <f t="shared" ref="L108" si="31">SUM(L101:L107)</f>
        <v>56.38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57">
        <v>60</v>
      </c>
      <c r="G109" s="58">
        <v>0.9</v>
      </c>
      <c r="H109" s="59">
        <v>2.5</v>
      </c>
      <c r="I109" s="58">
        <v>5.3</v>
      </c>
      <c r="J109" s="58">
        <v>46.8</v>
      </c>
      <c r="K109" s="44">
        <v>52</v>
      </c>
      <c r="L109" s="43">
        <v>3.47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62">
        <v>200</v>
      </c>
      <c r="G110" s="62">
        <v>4.7</v>
      </c>
      <c r="H110" s="62">
        <v>5.6</v>
      </c>
      <c r="I110" s="62">
        <v>5.7</v>
      </c>
      <c r="J110" s="62">
        <v>92.2</v>
      </c>
      <c r="K110" s="44" t="s">
        <v>96</v>
      </c>
      <c r="L110" s="43">
        <v>25.79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62">
        <v>90</v>
      </c>
      <c r="G111" s="62">
        <v>12.28</v>
      </c>
      <c r="H111" s="62">
        <v>17.34</v>
      </c>
      <c r="I111" s="62">
        <v>15.29</v>
      </c>
      <c r="J111" s="62">
        <v>266.2</v>
      </c>
      <c r="K111" s="44" t="s">
        <v>98</v>
      </c>
      <c r="L111" s="43">
        <v>51.23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62">
        <v>150</v>
      </c>
      <c r="G112" s="62">
        <v>5.3</v>
      </c>
      <c r="H112" s="62">
        <v>4.9000000000000004</v>
      </c>
      <c r="I112" s="62">
        <v>32.799999999999997</v>
      </c>
      <c r="J112" s="62">
        <v>196.8</v>
      </c>
      <c r="K112" s="44" t="s">
        <v>65</v>
      </c>
      <c r="L112" s="43">
        <v>13.71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53">
        <v>200</v>
      </c>
      <c r="G113" s="52">
        <v>0.5</v>
      </c>
      <c r="H113" s="53">
        <v>0.1</v>
      </c>
      <c r="I113" s="52">
        <v>4.5999999999999996</v>
      </c>
      <c r="J113" s="53">
        <v>23.3</v>
      </c>
      <c r="K113" s="44">
        <v>376</v>
      </c>
      <c r="L113" s="43">
        <v>2.2999999999999998</v>
      </c>
    </row>
    <row r="114" spans="1:12" ht="15" x14ac:dyDescent="0.25">
      <c r="A114" s="23"/>
      <c r="B114" s="15"/>
      <c r="C114" s="11"/>
      <c r="D114" s="7" t="s">
        <v>31</v>
      </c>
      <c r="E114" s="42"/>
      <c r="F114" s="51"/>
      <c r="G114" s="51"/>
      <c r="H114" s="51"/>
      <c r="I114" s="51"/>
      <c r="J114" s="51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55">
        <v>50</v>
      </c>
      <c r="G115" s="55">
        <v>3.3</v>
      </c>
      <c r="H115" s="55">
        <v>0.6</v>
      </c>
      <c r="I115" s="55">
        <v>19.8</v>
      </c>
      <c r="J115" s="55">
        <v>97.8</v>
      </c>
      <c r="K115" s="44" t="s">
        <v>46</v>
      </c>
      <c r="L115" s="43">
        <v>3.62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6.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8" customHeight="1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32">SUM(G109:G117)</f>
        <v>26.98</v>
      </c>
      <c r="H118" s="19">
        <f t="shared" si="32"/>
        <v>31.04</v>
      </c>
      <c r="I118" s="19">
        <f t="shared" si="32"/>
        <v>83.49</v>
      </c>
      <c r="J118" s="19">
        <f t="shared" si="32"/>
        <v>723.09999999999991</v>
      </c>
      <c r="K118" s="25"/>
      <c r="L118" s="19">
        <f t="shared" ref="L118" si="33">SUM(L109:L117)</f>
        <v>100.11999999999999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1250</v>
      </c>
      <c r="G119" s="32">
        <f t="shared" ref="G119:J119" si="34">G108+G118</f>
        <v>49.230000000000004</v>
      </c>
      <c r="H119" s="32">
        <f t="shared" si="34"/>
        <v>51.79</v>
      </c>
      <c r="I119" s="32">
        <f t="shared" si="34"/>
        <v>195.19</v>
      </c>
      <c r="J119" s="32">
        <f t="shared" si="34"/>
        <v>1475.1499999999999</v>
      </c>
      <c r="K119" s="32"/>
      <c r="L119" s="32">
        <f t="shared" ref="L119" si="35">L108+L118</f>
        <v>156.5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57">
        <v>200</v>
      </c>
      <c r="G120" s="58">
        <v>7.1</v>
      </c>
      <c r="H120" s="66">
        <v>9.6999999999999993</v>
      </c>
      <c r="I120" s="67">
        <v>32.299999999999997</v>
      </c>
      <c r="J120" s="58">
        <v>245.5</v>
      </c>
      <c r="K120" s="41" t="s">
        <v>67</v>
      </c>
      <c r="L120" s="40">
        <v>22.94</v>
      </c>
    </row>
    <row r="121" spans="1:12" ht="15" x14ac:dyDescent="0.25">
      <c r="A121" s="14"/>
      <c r="B121" s="15"/>
      <c r="C121" s="11"/>
      <c r="D121" s="6" t="s">
        <v>102</v>
      </c>
      <c r="E121" s="42" t="s">
        <v>100</v>
      </c>
      <c r="F121" s="62">
        <v>80</v>
      </c>
      <c r="G121" s="63">
        <v>8</v>
      </c>
      <c r="H121" s="62">
        <v>4.5</v>
      </c>
      <c r="I121" s="62">
        <v>37.1</v>
      </c>
      <c r="J121" s="61">
        <v>220.8</v>
      </c>
      <c r="K121" s="44" t="s">
        <v>101</v>
      </c>
      <c r="L121" s="43">
        <v>15.97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55">
        <v>200</v>
      </c>
      <c r="G122" s="55">
        <v>3.9</v>
      </c>
      <c r="H122" s="55">
        <v>2.9</v>
      </c>
      <c r="I122" s="55">
        <v>11.2</v>
      </c>
      <c r="J122" s="55">
        <v>86</v>
      </c>
      <c r="K122" s="44" t="s">
        <v>58</v>
      </c>
      <c r="L122" s="43">
        <v>14.97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60">
        <v>30</v>
      </c>
      <c r="G123" s="62">
        <v>2.25</v>
      </c>
      <c r="H123" s="57">
        <v>0.3</v>
      </c>
      <c r="I123" s="62">
        <v>14.7</v>
      </c>
      <c r="J123" s="60">
        <v>70.3</v>
      </c>
      <c r="K123" s="44" t="s">
        <v>46</v>
      </c>
      <c r="L123" s="43">
        <v>2.2200000000000002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55"/>
      <c r="G124" s="55"/>
      <c r="H124" s="55"/>
      <c r="I124" s="55"/>
      <c r="J124" s="55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36">SUM(G120:G126)</f>
        <v>21.25</v>
      </c>
      <c r="H127" s="19">
        <f t="shared" si="36"/>
        <v>17.399999999999999</v>
      </c>
      <c r="I127" s="19">
        <f t="shared" si="36"/>
        <v>95.300000000000011</v>
      </c>
      <c r="J127" s="19">
        <f t="shared" si="36"/>
        <v>622.59999999999991</v>
      </c>
      <c r="K127" s="25"/>
      <c r="L127" s="19">
        <f t="shared" ref="L127" si="37">SUM(L120:L126)</f>
        <v>56.1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57">
        <v>60</v>
      </c>
      <c r="G128" s="58">
        <v>0.6</v>
      </c>
      <c r="H128" s="59">
        <v>3</v>
      </c>
      <c r="I128" s="58">
        <v>5.56</v>
      </c>
      <c r="J128" s="57">
        <v>54</v>
      </c>
      <c r="K128" s="44">
        <v>56</v>
      </c>
      <c r="L128" s="43">
        <v>14.21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55">
        <v>200</v>
      </c>
      <c r="G129" s="55">
        <v>7.42</v>
      </c>
      <c r="H129" s="55">
        <v>3.91</v>
      </c>
      <c r="I129" s="55">
        <v>20.04</v>
      </c>
      <c r="J129" s="55">
        <v>145</v>
      </c>
      <c r="K129" s="44">
        <v>108</v>
      </c>
      <c r="L129" s="43">
        <v>21.14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62">
        <v>90</v>
      </c>
      <c r="G130" s="62">
        <v>14.1</v>
      </c>
      <c r="H130" s="59">
        <v>18.600000000000001</v>
      </c>
      <c r="I130" s="62">
        <v>19.600000000000001</v>
      </c>
      <c r="J130" s="62">
        <v>302.3</v>
      </c>
      <c r="K130" s="44" t="s">
        <v>63</v>
      </c>
      <c r="L130" s="43">
        <v>45.62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55">
        <v>150</v>
      </c>
      <c r="G131" s="55">
        <v>7.1</v>
      </c>
      <c r="H131" s="55">
        <v>3.7</v>
      </c>
      <c r="I131" s="55">
        <v>31.2</v>
      </c>
      <c r="J131" s="55">
        <v>186.3</v>
      </c>
      <c r="K131" s="44">
        <v>302</v>
      </c>
      <c r="L131" s="43">
        <v>13.22</v>
      </c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62">
        <v>200</v>
      </c>
      <c r="G132" s="62">
        <v>0.4</v>
      </c>
      <c r="H132" s="62">
        <v>0.1</v>
      </c>
      <c r="I132" s="63">
        <v>5.2</v>
      </c>
      <c r="J132" s="62">
        <v>23.3</v>
      </c>
      <c r="K132" s="44">
        <v>376</v>
      </c>
      <c r="L132" s="43">
        <v>2.2999999999999998</v>
      </c>
    </row>
    <row r="133" spans="1:12" ht="15" x14ac:dyDescent="0.25">
      <c r="A133" s="14"/>
      <c r="B133" s="15"/>
      <c r="C133" s="11"/>
      <c r="D133" s="7" t="s">
        <v>31</v>
      </c>
      <c r="E133" s="42"/>
      <c r="F133" s="51"/>
      <c r="G133" s="51"/>
      <c r="H133" s="51"/>
      <c r="I133" s="51"/>
      <c r="J133" s="51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55">
        <v>50</v>
      </c>
      <c r="G134" s="55">
        <v>3.3</v>
      </c>
      <c r="H134" s="55">
        <v>0.6</v>
      </c>
      <c r="I134" s="55">
        <v>19.8</v>
      </c>
      <c r="J134" s="55">
        <v>97.8</v>
      </c>
      <c r="K134" s="44" t="s">
        <v>46</v>
      </c>
      <c r="L134" s="43">
        <v>3.62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38">SUM(G128:G136)</f>
        <v>32.919999999999995</v>
      </c>
      <c r="H137" s="19">
        <f t="shared" si="38"/>
        <v>29.910000000000004</v>
      </c>
      <c r="I137" s="19">
        <f t="shared" si="38"/>
        <v>101.4</v>
      </c>
      <c r="J137" s="19">
        <f t="shared" si="38"/>
        <v>808.69999999999993</v>
      </c>
      <c r="K137" s="25"/>
      <c r="L137" s="19">
        <f>SUM(L128:L136)</f>
        <v>100.11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1260</v>
      </c>
      <c r="G138" s="32">
        <f t="shared" ref="G138" si="39">G127+G137</f>
        <v>54.169999999999995</v>
      </c>
      <c r="H138" s="32">
        <f t="shared" ref="H138" si="40">H127+H137</f>
        <v>47.31</v>
      </c>
      <c r="I138" s="32">
        <f t="shared" ref="I138" si="41">I127+I137</f>
        <v>196.70000000000002</v>
      </c>
      <c r="J138" s="32">
        <f t="shared" ref="J138:L138" si="42">J127+J137</f>
        <v>1431.2999999999997</v>
      </c>
      <c r="K138" s="32"/>
      <c r="L138" s="32">
        <f t="shared" si="42"/>
        <v>156.21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62">
        <v>100</v>
      </c>
      <c r="G139" s="62">
        <v>20.7</v>
      </c>
      <c r="H139" s="62">
        <v>10.4</v>
      </c>
      <c r="I139" s="62">
        <v>15.6</v>
      </c>
      <c r="J139" s="62">
        <v>227.9</v>
      </c>
      <c r="K139" s="41" t="s">
        <v>55</v>
      </c>
      <c r="L139" s="40">
        <v>31.78</v>
      </c>
    </row>
    <row r="140" spans="1:12" ht="15" x14ac:dyDescent="0.25">
      <c r="A140" s="23"/>
      <c r="B140" s="15"/>
      <c r="C140" s="11"/>
      <c r="D140" s="6"/>
      <c r="E140" s="42" t="s">
        <v>56</v>
      </c>
      <c r="F140" s="62">
        <v>50</v>
      </c>
      <c r="G140" s="62">
        <v>1.6</v>
      </c>
      <c r="H140" s="62">
        <v>4.4000000000000004</v>
      </c>
      <c r="I140" s="62">
        <v>6.9</v>
      </c>
      <c r="J140" s="62">
        <v>73.599999999999994</v>
      </c>
      <c r="K140" s="44">
        <v>330</v>
      </c>
      <c r="L140" s="43">
        <v>6.35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62">
        <v>200</v>
      </c>
      <c r="G141" s="62">
        <v>0.4</v>
      </c>
      <c r="H141" s="62">
        <v>0.1</v>
      </c>
      <c r="I141" s="63">
        <v>5.2</v>
      </c>
      <c r="J141" s="62">
        <v>23.3</v>
      </c>
      <c r="K141" s="44">
        <v>376</v>
      </c>
      <c r="L141" s="43">
        <v>2.2999999999999998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51">
        <v>30</v>
      </c>
      <c r="G142" s="55">
        <v>2.2999999999999998</v>
      </c>
      <c r="H142" s="55">
        <v>0.2</v>
      </c>
      <c r="I142" s="55">
        <v>14.8</v>
      </c>
      <c r="J142" s="55">
        <v>70.3</v>
      </c>
      <c r="K142" s="44" t="s">
        <v>46</v>
      </c>
      <c r="L142" s="43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14.4</v>
      </c>
    </row>
    <row r="144" spans="1:12" ht="17.25" customHeight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6.5" customHeight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8" customHeight="1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43">SUM(G139:G145)</f>
        <v>25.5</v>
      </c>
      <c r="H146" s="19">
        <f t="shared" si="43"/>
        <v>15.6</v>
      </c>
      <c r="I146" s="19">
        <f t="shared" si="43"/>
        <v>54.3</v>
      </c>
      <c r="J146" s="19">
        <f t="shared" si="43"/>
        <v>448.40000000000003</v>
      </c>
      <c r="K146" s="25"/>
      <c r="L146" s="19">
        <f t="shared" ref="L146" si="44">SUM(L139:L145)</f>
        <v>57.05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62">
        <v>60</v>
      </c>
      <c r="G147" s="58">
        <v>1.05</v>
      </c>
      <c r="H147" s="59">
        <v>2.06</v>
      </c>
      <c r="I147" s="58">
        <v>2.93</v>
      </c>
      <c r="J147" s="58">
        <v>34.4</v>
      </c>
      <c r="K147" s="44" t="s">
        <v>60</v>
      </c>
      <c r="L147" s="43">
        <v>10.119999999999999</v>
      </c>
    </row>
    <row r="148" spans="1:12" ht="15.75" customHeight="1" x14ac:dyDescent="0.25">
      <c r="A148" s="23"/>
      <c r="B148" s="15"/>
      <c r="C148" s="11"/>
      <c r="D148" s="7" t="s">
        <v>27</v>
      </c>
      <c r="E148" s="42" t="s">
        <v>70</v>
      </c>
      <c r="F148" s="55">
        <v>200</v>
      </c>
      <c r="G148" s="55">
        <v>7.42</v>
      </c>
      <c r="H148" s="55">
        <v>3.91</v>
      </c>
      <c r="I148" s="55">
        <v>20.04</v>
      </c>
      <c r="J148" s="55">
        <v>145.1</v>
      </c>
      <c r="K148" s="44">
        <v>108</v>
      </c>
      <c r="L148" s="43">
        <v>21.14</v>
      </c>
    </row>
    <row r="149" spans="1:12" ht="15" x14ac:dyDescent="0.25">
      <c r="A149" s="23"/>
      <c r="B149" s="15"/>
      <c r="C149" s="11"/>
      <c r="D149" s="7" t="s">
        <v>28</v>
      </c>
      <c r="E149" s="42" t="s">
        <v>108</v>
      </c>
      <c r="F149" s="62">
        <v>90</v>
      </c>
      <c r="G149" s="62">
        <v>11.12</v>
      </c>
      <c r="H149" s="59">
        <v>7.11</v>
      </c>
      <c r="I149" s="62">
        <v>15.22</v>
      </c>
      <c r="J149" s="62">
        <v>139.30000000000001</v>
      </c>
      <c r="K149" s="44">
        <v>239.43</v>
      </c>
      <c r="L149" s="43">
        <v>44.01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61">
        <v>150</v>
      </c>
      <c r="G150" s="61">
        <v>3.1</v>
      </c>
      <c r="H150" s="62">
        <v>5.3</v>
      </c>
      <c r="I150" s="61">
        <v>19.8</v>
      </c>
      <c r="J150" s="62">
        <v>139.4</v>
      </c>
      <c r="K150" s="44" t="s">
        <v>74</v>
      </c>
      <c r="L150" s="43">
        <v>14.37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55">
        <v>200</v>
      </c>
      <c r="G151" s="62">
        <v>0.4</v>
      </c>
      <c r="H151" s="62">
        <v>0.1</v>
      </c>
      <c r="I151" s="62">
        <v>5.2</v>
      </c>
      <c r="J151" s="62">
        <v>23.7</v>
      </c>
      <c r="K151" s="44">
        <v>375.01</v>
      </c>
      <c r="L151" s="43">
        <v>6.97</v>
      </c>
    </row>
    <row r="152" spans="1:12" ht="15" x14ac:dyDescent="0.25">
      <c r="A152" s="23"/>
      <c r="B152" s="15"/>
      <c r="C152" s="11"/>
      <c r="D152" s="7" t="s">
        <v>31</v>
      </c>
      <c r="E152" s="42"/>
      <c r="F152" s="51"/>
      <c r="G152" s="51"/>
      <c r="H152" s="51"/>
      <c r="I152" s="51"/>
      <c r="J152" s="51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55">
        <v>50</v>
      </c>
      <c r="G153" s="55">
        <v>3.3</v>
      </c>
      <c r="H153" s="55">
        <v>0.6</v>
      </c>
      <c r="I153" s="55">
        <v>19.8</v>
      </c>
      <c r="J153" s="55">
        <v>97.8</v>
      </c>
      <c r="K153" s="44" t="s">
        <v>46</v>
      </c>
      <c r="L153" s="43">
        <v>3.62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45">SUM(G147:G155)</f>
        <v>26.39</v>
      </c>
      <c r="H156" s="19">
        <f t="shared" si="45"/>
        <v>19.080000000000005</v>
      </c>
      <c r="I156" s="19">
        <f t="shared" si="45"/>
        <v>82.99</v>
      </c>
      <c r="J156" s="19">
        <f t="shared" si="45"/>
        <v>579.70000000000005</v>
      </c>
      <c r="K156" s="25"/>
      <c r="L156" s="19">
        <f t="shared" ref="L156" si="46">SUM(L147:L155)</f>
        <v>100.23</v>
      </c>
    </row>
    <row r="157" spans="1:12" ht="18.75" customHeight="1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1250</v>
      </c>
      <c r="G157" s="32">
        <f t="shared" ref="G157" si="47">G146+G156</f>
        <v>51.89</v>
      </c>
      <c r="H157" s="32">
        <f t="shared" ref="H157" si="48">H146+H156</f>
        <v>34.680000000000007</v>
      </c>
      <c r="I157" s="32">
        <f t="shared" ref="I157" si="49">I146+I156</f>
        <v>137.29</v>
      </c>
      <c r="J157" s="32">
        <f t="shared" ref="J157:L157" si="50">J146+J156</f>
        <v>1028.1000000000001</v>
      </c>
      <c r="K157" s="32"/>
      <c r="L157" s="32">
        <f t="shared" si="50"/>
        <v>157.28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62">
        <v>200</v>
      </c>
      <c r="G158" s="62">
        <v>6.9</v>
      </c>
      <c r="H158" s="62">
        <v>6.9</v>
      </c>
      <c r="I158" s="62">
        <v>32.299999999999997</v>
      </c>
      <c r="J158" s="62">
        <v>219.1</v>
      </c>
      <c r="K158" s="41">
        <v>2.35</v>
      </c>
      <c r="L158" s="40">
        <v>17.04</v>
      </c>
    </row>
    <row r="159" spans="1:12" ht="15" x14ac:dyDescent="0.25">
      <c r="A159" s="23"/>
      <c r="B159" s="15"/>
      <c r="C159" s="11"/>
      <c r="D159" s="6" t="s">
        <v>102</v>
      </c>
      <c r="E159" s="42" t="s">
        <v>110</v>
      </c>
      <c r="F159" s="61">
        <v>100</v>
      </c>
      <c r="G159" s="61">
        <v>8.6</v>
      </c>
      <c r="H159" s="62">
        <v>6.8</v>
      </c>
      <c r="I159" s="61">
        <v>33.4</v>
      </c>
      <c r="J159" s="62">
        <v>229.4</v>
      </c>
      <c r="K159" s="44">
        <v>432.28</v>
      </c>
      <c r="L159" s="43">
        <v>22.83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55">
        <v>200</v>
      </c>
      <c r="G160" s="55">
        <v>3.9</v>
      </c>
      <c r="H160" s="55">
        <v>2.9</v>
      </c>
      <c r="I160" s="55">
        <v>11.2</v>
      </c>
      <c r="J160" s="55">
        <v>86</v>
      </c>
      <c r="K160" s="44" t="s">
        <v>58</v>
      </c>
      <c r="L160" s="43">
        <v>14.97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51">
        <v>30</v>
      </c>
      <c r="G161" s="55">
        <v>2.2999999999999998</v>
      </c>
      <c r="H161" s="55">
        <v>0.2</v>
      </c>
      <c r="I161" s="55">
        <v>14.8</v>
      </c>
      <c r="J161" s="55">
        <v>70.3</v>
      </c>
      <c r="K161" s="44" t="s">
        <v>46</v>
      </c>
      <c r="L161" s="43">
        <v>2.2200000000000002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 customHeight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3.5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51">SUM(G158:G164)</f>
        <v>21.7</v>
      </c>
      <c r="H165" s="19">
        <f t="shared" si="51"/>
        <v>16.799999999999997</v>
      </c>
      <c r="I165" s="19">
        <f t="shared" si="51"/>
        <v>91.699999999999989</v>
      </c>
      <c r="J165" s="19">
        <f t="shared" si="51"/>
        <v>604.79999999999995</v>
      </c>
      <c r="K165" s="25"/>
      <c r="L165" s="19">
        <f t="shared" ref="L165" si="52">SUM(L158:L164)</f>
        <v>57.059999999999995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57">
        <v>60</v>
      </c>
      <c r="G166" s="57">
        <v>1.9</v>
      </c>
      <c r="H166" s="57">
        <v>2.5</v>
      </c>
      <c r="I166" s="57">
        <v>7.8</v>
      </c>
      <c r="J166" s="57">
        <v>61</v>
      </c>
      <c r="K166" s="44">
        <v>7</v>
      </c>
      <c r="L166" s="43">
        <v>14.32</v>
      </c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57">
        <v>250</v>
      </c>
      <c r="G167" s="60">
        <v>5.7</v>
      </c>
      <c r="H167" s="57">
        <v>7.8</v>
      </c>
      <c r="I167" s="60">
        <v>12.1</v>
      </c>
      <c r="J167" s="57">
        <v>141.69999999999999</v>
      </c>
      <c r="K167" s="44" t="s">
        <v>124</v>
      </c>
      <c r="L167" s="43">
        <v>24.78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62">
        <v>150</v>
      </c>
      <c r="G168" s="62">
        <v>24.1</v>
      </c>
      <c r="H168" s="62">
        <v>22.8</v>
      </c>
      <c r="I168" s="62">
        <v>46.2</v>
      </c>
      <c r="J168" s="59">
        <v>486.5</v>
      </c>
      <c r="K168" s="44" t="s">
        <v>105</v>
      </c>
      <c r="L168" s="43">
        <v>48.47</v>
      </c>
    </row>
    <row r="169" spans="1:12" ht="15" x14ac:dyDescent="0.25">
      <c r="A169" s="23"/>
      <c r="B169" s="15"/>
      <c r="C169" s="11"/>
      <c r="D169" s="7" t="s">
        <v>29</v>
      </c>
      <c r="E169" s="42" t="s">
        <v>125</v>
      </c>
      <c r="F169" s="62">
        <v>50</v>
      </c>
      <c r="G169" s="58">
        <v>1.6</v>
      </c>
      <c r="H169" s="59">
        <v>4.3</v>
      </c>
      <c r="I169" s="58">
        <v>3.4</v>
      </c>
      <c r="J169" s="58">
        <v>59</v>
      </c>
      <c r="K169" s="44">
        <v>331</v>
      </c>
      <c r="L169" s="43">
        <v>6.85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55">
        <v>200</v>
      </c>
      <c r="G170" s="55">
        <v>0.4</v>
      </c>
      <c r="H170" s="55">
        <v>0.1</v>
      </c>
      <c r="I170" s="56">
        <v>5.2</v>
      </c>
      <c r="J170" s="55">
        <v>23.3</v>
      </c>
      <c r="K170" s="44">
        <v>376</v>
      </c>
      <c r="L170" s="43">
        <v>2.2999999999999998</v>
      </c>
    </row>
    <row r="171" spans="1:12" ht="15" x14ac:dyDescent="0.25">
      <c r="A171" s="23"/>
      <c r="B171" s="15"/>
      <c r="C171" s="11"/>
      <c r="D171" s="7" t="s">
        <v>31</v>
      </c>
      <c r="E171" s="42"/>
      <c r="F171" s="51"/>
      <c r="G171" s="51"/>
      <c r="H171" s="51"/>
      <c r="I171" s="51"/>
      <c r="J171" s="51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55">
        <v>50</v>
      </c>
      <c r="G172" s="55">
        <v>3.3</v>
      </c>
      <c r="H172" s="55">
        <v>0.6</v>
      </c>
      <c r="I172" s="55">
        <v>19.8</v>
      </c>
      <c r="J172" s="55">
        <v>97.8</v>
      </c>
      <c r="K172" s="44" t="s">
        <v>46</v>
      </c>
      <c r="L172" s="43">
        <v>3.62</v>
      </c>
    </row>
    <row r="173" spans="1:12" ht="13.5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3.5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3">SUM(G166:G174)</f>
        <v>37</v>
      </c>
      <c r="H175" s="19">
        <f t="shared" si="53"/>
        <v>38.1</v>
      </c>
      <c r="I175" s="19">
        <f t="shared" si="53"/>
        <v>94.5</v>
      </c>
      <c r="J175" s="19">
        <f t="shared" si="53"/>
        <v>869.3</v>
      </c>
      <c r="K175" s="25"/>
      <c r="L175" s="19">
        <f t="shared" ref="L175" si="54">SUM(L166:L174)</f>
        <v>100.33999999999999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1290</v>
      </c>
      <c r="G176" s="32">
        <f t="shared" ref="G176" si="55">G165+G175</f>
        <v>58.7</v>
      </c>
      <c r="H176" s="32">
        <f t="shared" ref="H176" si="56">H165+H175</f>
        <v>54.9</v>
      </c>
      <c r="I176" s="32">
        <f t="shared" ref="I176" si="57">I165+I175</f>
        <v>186.2</v>
      </c>
      <c r="J176" s="32">
        <f t="shared" ref="J176:L176" si="58">J165+J175</f>
        <v>1474.1</v>
      </c>
      <c r="K176" s="32"/>
      <c r="L176" s="32">
        <f t="shared" si="58"/>
        <v>157.39999999999998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57">
        <v>200</v>
      </c>
      <c r="G177" s="58">
        <v>12.52</v>
      </c>
      <c r="H177" s="66">
        <v>13.57</v>
      </c>
      <c r="I177" s="67">
        <v>37.119999999999997</v>
      </c>
      <c r="J177" s="58">
        <v>329.52</v>
      </c>
      <c r="K177" s="41">
        <v>478.28</v>
      </c>
      <c r="L177" s="40">
        <v>39.85</v>
      </c>
    </row>
    <row r="178" spans="1:12" ht="15" x14ac:dyDescent="0.25">
      <c r="A178" s="23"/>
      <c r="B178" s="15"/>
      <c r="C178" s="11"/>
      <c r="D178" s="6"/>
      <c r="E178" s="42"/>
      <c r="F178" s="51"/>
      <c r="G178" s="51"/>
      <c r="H178" s="51"/>
      <c r="I178" s="51"/>
      <c r="J178" s="51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55">
        <v>200</v>
      </c>
      <c r="G179" s="55">
        <v>0.4</v>
      </c>
      <c r="H179" s="55">
        <v>0.1</v>
      </c>
      <c r="I179" s="56">
        <v>5.2</v>
      </c>
      <c r="J179" s="55">
        <v>23.3</v>
      </c>
      <c r="K179" s="44">
        <v>376</v>
      </c>
      <c r="L179" s="43">
        <v>2.2999999999999998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51">
        <v>30</v>
      </c>
      <c r="G180" s="55">
        <v>2.2999999999999998</v>
      </c>
      <c r="H180" s="55">
        <v>0.2</v>
      </c>
      <c r="I180" s="55">
        <v>14.8</v>
      </c>
      <c r="J180" s="55">
        <v>70.3</v>
      </c>
      <c r="K180" s="44" t="s">
        <v>46</v>
      </c>
      <c r="L180" s="43">
        <v>2.2200000000000002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60">
        <v>100</v>
      </c>
      <c r="G181" s="62">
        <v>0.5</v>
      </c>
      <c r="H181" s="57">
        <v>0.5</v>
      </c>
      <c r="I181" s="62">
        <v>11.8</v>
      </c>
      <c r="J181" s="60">
        <v>53.3</v>
      </c>
      <c r="K181" s="44" t="s">
        <v>46</v>
      </c>
      <c r="L181" s="43">
        <v>12</v>
      </c>
    </row>
    <row r="182" spans="1:12" ht="14.25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59">SUM(G177:G183)</f>
        <v>15.719999999999999</v>
      </c>
      <c r="H184" s="19">
        <f t="shared" si="59"/>
        <v>14.37</v>
      </c>
      <c r="I184" s="19">
        <f t="shared" si="59"/>
        <v>68.92</v>
      </c>
      <c r="J184" s="19">
        <f t="shared" si="59"/>
        <v>476.42</v>
      </c>
      <c r="K184" s="25"/>
      <c r="L184" s="19">
        <f t="shared" ref="L184" si="60">SUM(L177:L183)</f>
        <v>56.37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60">
        <v>60</v>
      </c>
      <c r="G185" s="60">
        <v>0.95</v>
      </c>
      <c r="H185" s="57">
        <v>3.1</v>
      </c>
      <c r="I185" s="60">
        <v>5.17</v>
      </c>
      <c r="J185" s="57">
        <v>52.68</v>
      </c>
      <c r="K185" s="44">
        <v>72.22</v>
      </c>
      <c r="L185" s="43">
        <v>14.53</v>
      </c>
    </row>
    <row r="186" spans="1:12" ht="15" customHeight="1" x14ac:dyDescent="0.25">
      <c r="A186" s="23"/>
      <c r="B186" s="15"/>
      <c r="C186" s="11"/>
      <c r="D186" s="7" t="s">
        <v>27</v>
      </c>
      <c r="E186" s="42" t="s">
        <v>126</v>
      </c>
      <c r="F186" s="62">
        <v>200</v>
      </c>
      <c r="G186" s="62">
        <v>27.3</v>
      </c>
      <c r="H186" s="62">
        <v>14.7</v>
      </c>
      <c r="I186" s="62">
        <v>25</v>
      </c>
      <c r="J186" s="62">
        <v>241.9</v>
      </c>
      <c r="K186" s="44" t="s">
        <v>107</v>
      </c>
      <c r="L186" s="43">
        <v>14.34</v>
      </c>
    </row>
    <row r="187" spans="1:12" ht="15" x14ac:dyDescent="0.25">
      <c r="A187" s="23"/>
      <c r="B187" s="15"/>
      <c r="C187" s="11"/>
      <c r="D187" s="7" t="s">
        <v>28</v>
      </c>
      <c r="E187" s="42" t="s">
        <v>127</v>
      </c>
      <c r="F187" s="62">
        <v>90</v>
      </c>
      <c r="G187" s="62">
        <v>17.7</v>
      </c>
      <c r="H187" s="62">
        <v>17</v>
      </c>
      <c r="I187" s="62">
        <v>17.2</v>
      </c>
      <c r="J187" s="59">
        <v>293</v>
      </c>
      <c r="K187" s="44" t="s">
        <v>128</v>
      </c>
      <c r="L187" s="43">
        <v>49.6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55">
        <v>150</v>
      </c>
      <c r="G188" s="55">
        <v>3.5</v>
      </c>
      <c r="H188" s="55">
        <v>4.3</v>
      </c>
      <c r="I188" s="55">
        <v>35.799999999999997</v>
      </c>
      <c r="J188" s="55">
        <v>195.8</v>
      </c>
      <c r="K188" s="44" t="s">
        <v>83</v>
      </c>
      <c r="L188" s="43">
        <v>11.18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55">
        <v>200</v>
      </c>
      <c r="G189" s="62">
        <v>0.4</v>
      </c>
      <c r="H189" s="62">
        <v>0.1</v>
      </c>
      <c r="I189" s="62">
        <v>5.2</v>
      </c>
      <c r="J189" s="62">
        <v>23.7</v>
      </c>
      <c r="K189" s="44">
        <v>375.01</v>
      </c>
      <c r="L189" s="43">
        <v>6.97</v>
      </c>
    </row>
    <row r="190" spans="1:12" ht="15" x14ac:dyDescent="0.25">
      <c r="A190" s="23"/>
      <c r="B190" s="15"/>
      <c r="C190" s="11"/>
      <c r="D190" s="7" t="s">
        <v>31</v>
      </c>
      <c r="E190" s="42"/>
      <c r="F190" s="51"/>
      <c r="G190" s="51"/>
      <c r="H190" s="51"/>
      <c r="I190" s="51"/>
      <c r="J190" s="51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55">
        <v>50</v>
      </c>
      <c r="G191" s="55">
        <v>3.3</v>
      </c>
      <c r="H191" s="55">
        <v>0.6</v>
      </c>
      <c r="I191" s="55">
        <v>19.8</v>
      </c>
      <c r="J191" s="55">
        <v>97.8</v>
      </c>
      <c r="K191" s="44" t="s">
        <v>46</v>
      </c>
      <c r="L191" s="43">
        <v>3.62</v>
      </c>
    </row>
    <row r="192" spans="1:12" ht="13.5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2.75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61">SUM(G185:G193)</f>
        <v>53.15</v>
      </c>
      <c r="H194" s="19">
        <f t="shared" si="61"/>
        <v>39.799999999999997</v>
      </c>
      <c r="I194" s="19">
        <f t="shared" si="61"/>
        <v>108.17</v>
      </c>
      <c r="J194" s="19">
        <f t="shared" si="61"/>
        <v>904.87999999999988</v>
      </c>
      <c r="K194" s="25"/>
      <c r="L194" s="19">
        <f t="shared" ref="L194" si="62">SUM(L185:L193)</f>
        <v>100.24000000000001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1280</v>
      </c>
      <c r="G195" s="32">
        <f t="shared" ref="G195" si="63">G184+G194</f>
        <v>68.87</v>
      </c>
      <c r="H195" s="32">
        <f t="shared" ref="H195" si="64">H184+H194</f>
        <v>54.169999999999995</v>
      </c>
      <c r="I195" s="32">
        <f t="shared" ref="I195" si="65">I184+I194</f>
        <v>177.09</v>
      </c>
      <c r="J195" s="32">
        <f t="shared" ref="J195:L195" si="66">J184+J194</f>
        <v>1381.3</v>
      </c>
      <c r="K195" s="32"/>
      <c r="L195" s="32">
        <f t="shared" si="66"/>
        <v>156.61000000000001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53.986000000000004</v>
      </c>
      <c r="H196" s="34">
        <f t="shared" si="67"/>
        <v>48.023000000000003</v>
      </c>
      <c r="I196" s="34">
        <f t="shared" si="67"/>
        <v>179.32</v>
      </c>
      <c r="J196" s="34">
        <f t="shared" si="67"/>
        <v>1351.117</v>
      </c>
      <c r="K196" s="34"/>
      <c r="L196" s="34">
        <f t="shared" ref="L196" si="68">(L24+L43+L62+L81+L100+L119+L138+L157+L176+L195)/(IF(L24=0,0,1)+IF(L43=0,0,1)+IF(L62=0,0,1)+IF(L81=0,0,1)+IF(L100=0,0,1)+IF(L119=0,0,1)+IF(L138=0,0,1)+IF(L157=0,0,1)+IF(L176=0,0,1)+IF(L195=0,0,1))</f>
        <v>156.81600000000003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" top="0.15748031496062992" bottom="0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2024-09-04T05:34:02Z</cp:lastPrinted>
  <dcterms:created xsi:type="dcterms:W3CDTF">2022-05-16T14:23:56Z</dcterms:created>
  <dcterms:modified xsi:type="dcterms:W3CDTF">2024-09-04T05:35:42Z</dcterms:modified>
</cp:coreProperties>
</file>